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4519" concurrentCalc="0"/>
</workbook>
</file>

<file path=xl/calcChain.xml><?xml version="1.0" encoding="utf-8"?>
<calcChain xmlns="http://schemas.openxmlformats.org/spreadsheetml/2006/main">
  <c r="N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/>
</calcChain>
</file>

<file path=xl/sharedStrings.xml><?xml version="1.0" encoding="utf-8"?>
<sst xmlns="http://schemas.openxmlformats.org/spreadsheetml/2006/main" count="115" uniqueCount="63">
  <si>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</si>
  <si>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</si>
  <si>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</si>
  <si>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</si>
  <si>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</si>
  <si>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</si>
  <si>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</si>
  <si>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</si>
  <si>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</si>
  <si>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</si>
  <si>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</si>
  <si>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</si>
  <si>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</si>
  <si>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</si>
  <si>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</si>
  <si>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</si>
  <si>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</si>
  <si>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</si>
  <si>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</si>
  <si>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</si>
  <si>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</si>
  <si>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</si>
  <si>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</si>
  <si>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</si>
  <si>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</si>
  <si>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</si>
  <si>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</si>
  <si>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</si>
  <si>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</si>
  <si>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</si>
  <si>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</si>
  <si>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</si>
  <si>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</si>
  <si>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</si>
  <si>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</si>
  <si>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</si>
  <si>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</si>
  <si>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</si>
  <si>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</si>
  <si>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</si>
  <si>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目標タイム</t>
    <rPh sb="0" eb="2">
      <t>モクヒョウ</t>
    </rPh>
    <phoneticPr fontId="2"/>
  </si>
  <si>
    <t>3000m</t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</si>
  <si>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</si>
  <si>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</si>
  <si>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</si>
  <si>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</si>
  <si>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</si>
  <si>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</si>
  <si>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</si>
  <si>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</si>
  <si>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</si>
  <si>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日南 太郎</t>
    <rPh sb="0" eb="2">
      <t>ニチナン</t>
    </rPh>
    <rPh sb="3" eb="5">
      <t>タロウ</t>
    </rPh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</si>
  <si>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</si>
  <si>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</si>
  <si>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-</t>
    <phoneticPr fontId="7"/>
  </si>
  <si>
    <t>第11回 UF3020ナイター in 日置　団体申し込み書</t>
    <rPh sb="0" eb="1">
      <t>ダイ</t>
    </rPh>
    <rPh sb="3" eb="4">
      <t>カイ</t>
    </rPh>
    <rPh sb="19" eb="21">
      <t>ヒオキ</t>
    </rPh>
    <rPh sb="22" eb="24">
      <t>ダンタイ</t>
    </rPh>
    <rPh sb="24" eb="25">
      <t>モウ</t>
    </rPh>
    <rPh sb="26" eb="27">
      <t>コ</t>
    </rPh>
    <rPh sb="28" eb="29">
      <t>ショ</t>
    </rPh>
    <phoneticPr fontId="7"/>
  </si>
  <si>
    <t>1000m</t>
    <phoneticPr fontId="7"/>
  </si>
  <si>
    <t>中学・高校</t>
    <rPh sb="0" eb="2">
      <t>チュウガク</t>
    </rPh>
    <rPh sb="3" eb="5">
      <t>コウコウ</t>
    </rPh>
    <phoneticPr fontId="7"/>
  </si>
  <si>
    <t>2022年7月2日（土）</t>
    <rPh sb="4" eb="5">
      <t>ネン</t>
    </rPh>
    <rPh sb="6" eb="7">
      <t>ガツ</t>
    </rPh>
    <rPh sb="8" eb="9">
      <t>ニチ</t>
    </rPh>
    <rPh sb="10" eb="11">
      <t>ド</t>
    </rPh>
    <phoneticPr fontId="7"/>
  </si>
  <si>
    <t>1000m/3000
ダブルエントリー</t>
    <phoneticPr fontId="7"/>
  </si>
  <si>
    <t xml:space="preserve">1000m　一般：2,000円　高校生以下:1,500円  </t>
    <rPh sb="6" eb="8">
      <t>イッパン</t>
    </rPh>
    <rPh sb="14" eb="15">
      <t>エン</t>
    </rPh>
    <rPh sb="16" eb="19">
      <t>コウコウセイ</t>
    </rPh>
    <rPh sb="19" eb="21">
      <t>イカ</t>
    </rPh>
    <rPh sb="27" eb="28">
      <t>エン</t>
    </rPh>
    <phoneticPr fontId="3"/>
  </si>
  <si>
    <t>3000m　一般：2,000円　中学・高校:1,500円</t>
    <rPh sb="6" eb="8">
      <t>イッパン</t>
    </rPh>
    <rPh sb="14" eb="15">
      <t>エン</t>
    </rPh>
    <rPh sb="16" eb="18">
      <t>チュウガク</t>
    </rPh>
    <rPh sb="19" eb="21">
      <t>コウコウ</t>
    </rPh>
    <rPh sb="27" eb="28">
      <t>エン</t>
    </rPh>
    <phoneticPr fontId="3"/>
  </si>
  <si>
    <t>1000m/3000m ダブルエントリー　一般：2,500円　中学・高校:2,000円</t>
  </si>
</sst>
</file>

<file path=xl/styles.xml><?xml version="1.0" encoding="utf-8"?>
<styleSheet xmlns="http://schemas.openxmlformats.org/spreadsheetml/2006/main">
  <numFmts count="1">
    <numFmt numFmtId="176" formatCode="yyyy/m/d;@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MS P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MS PGothic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3" fontId="15" fillId="0" borderId="30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25" fillId="0" borderId="0" xfId="0" applyFont="1" applyProtection="1">
      <alignment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8" fillId="0" borderId="0" xfId="0" applyFont="1" applyAlignment="1">
      <alignment horizontal="left" vertical="center"/>
    </xf>
    <xf numFmtId="0" fontId="29" fillId="0" borderId="0" xfId="1" applyFont="1" applyBorder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 applyProtection="1">
      <alignment horizontal="left" vertical="center"/>
    </xf>
    <xf numFmtId="0" fontId="27" fillId="0" borderId="0" xfId="0" applyFont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workbookViewId="0">
      <selection activeCell="P75" sqref="P75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03">
        <v>44758</v>
      </c>
      <c r="O2" s="103"/>
    </row>
    <row r="3" spans="1:23" s="28" customFormat="1" ht="20.100000000000001" customHeight="1">
      <c r="A3" s="118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04" t="s">
        <v>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04" t="s">
        <v>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23" ht="20.100000000000001" customHeight="1">
      <c r="A7" s="104" t="s">
        <v>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23" ht="20.100000000000001" customHeight="1">
      <c r="A8" s="67" t="s">
        <v>49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105" t="s">
        <v>31</v>
      </c>
      <c r="B11" s="105"/>
      <c r="C11" s="26" t="s">
        <v>32</v>
      </c>
      <c r="D11" s="105" t="s">
        <v>35</v>
      </c>
      <c r="E11" s="105"/>
      <c r="F11" s="105"/>
      <c r="G11" s="105"/>
      <c r="H11" s="105"/>
      <c r="I11" s="105"/>
      <c r="J11" s="105" t="s">
        <v>33</v>
      </c>
      <c r="K11" s="105"/>
      <c r="L11" s="105" t="s">
        <v>34</v>
      </c>
      <c r="M11" s="105"/>
      <c r="N11" s="105"/>
      <c r="O11" s="105"/>
    </row>
    <row r="12" spans="1:23" ht="20.100000000000001" customHeight="1">
      <c r="A12" s="82"/>
      <c r="B12" s="82"/>
      <c r="C12" s="63"/>
      <c r="D12" s="83"/>
      <c r="E12" s="84"/>
      <c r="F12" s="84"/>
      <c r="G12" s="84"/>
      <c r="H12" s="84"/>
      <c r="I12" s="85"/>
      <c r="J12" s="126"/>
      <c r="K12" s="126"/>
      <c r="L12" s="126"/>
      <c r="M12" s="126"/>
      <c r="N12" s="126"/>
      <c r="O12" s="126"/>
    </row>
    <row r="13" spans="1:23" ht="20.100000000000001" customHeight="1">
      <c r="A13" s="86" t="s">
        <v>26</v>
      </c>
      <c r="B13" s="87"/>
      <c r="C13" s="88"/>
      <c r="D13" s="95" t="s">
        <v>39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23" ht="19.5" customHeight="1" thickBot="1">
      <c r="A14" s="89"/>
      <c r="B14" s="90"/>
      <c r="C14" s="91"/>
      <c r="D14" s="4"/>
      <c r="E14" s="4"/>
      <c r="F14" s="4"/>
      <c r="G14" s="4"/>
      <c r="H14" s="29"/>
      <c r="I14" s="4"/>
      <c r="J14" s="100" t="s">
        <v>8</v>
      </c>
      <c r="K14" s="100"/>
      <c r="L14" s="116"/>
      <c r="M14" s="116"/>
      <c r="N14" s="116"/>
      <c r="O14" s="117"/>
    </row>
    <row r="15" spans="1:23" ht="11.25" customHeight="1">
      <c r="A15" s="92"/>
      <c r="B15" s="93"/>
      <c r="C15" s="94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107" t="s">
        <v>20</v>
      </c>
      <c r="D18" s="108"/>
      <c r="E18" s="108" t="s">
        <v>21</v>
      </c>
      <c r="F18" s="108"/>
      <c r="G18" s="11" t="s">
        <v>14</v>
      </c>
      <c r="H18" s="108" t="s">
        <v>23</v>
      </c>
      <c r="I18" s="108"/>
      <c r="J18" s="11" t="s">
        <v>15</v>
      </c>
      <c r="K18" s="108" t="s">
        <v>40</v>
      </c>
      <c r="L18" s="108"/>
      <c r="M18" s="11" t="s">
        <v>16</v>
      </c>
      <c r="N18" s="109" t="s">
        <v>17</v>
      </c>
      <c r="O18" s="108"/>
    </row>
    <row r="19" spans="1:23" ht="20.100000000000001" customHeight="1" thickBot="1">
      <c r="A19" s="12">
        <v>1</v>
      </c>
      <c r="B19" s="23">
        <v>1</v>
      </c>
      <c r="C19" s="110" t="s">
        <v>51</v>
      </c>
      <c r="D19" s="111"/>
      <c r="E19" s="111" t="s">
        <v>52</v>
      </c>
      <c r="F19" s="111"/>
      <c r="G19" s="38" t="s">
        <v>30</v>
      </c>
      <c r="H19" s="112">
        <v>39033</v>
      </c>
      <c r="I19" s="112"/>
      <c r="J19" s="62">
        <f t="shared" ref="J19" si="0">IF(H19="","",DATEDIF(H19,$N$2,"Y"))</f>
        <v>15</v>
      </c>
      <c r="K19" s="106" t="s">
        <v>50</v>
      </c>
      <c r="L19" s="106"/>
      <c r="M19" s="39"/>
      <c r="N19" s="113">
        <f>IFERROR(VLOOKUP(B19,$E$68:$F$73,2),"")</f>
        <v>2000</v>
      </c>
      <c r="O19" s="113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01" t="s">
        <v>20</v>
      </c>
      <c r="D21" s="98"/>
      <c r="E21" s="98" t="s">
        <v>21</v>
      </c>
      <c r="F21" s="98"/>
      <c r="G21" s="15" t="s">
        <v>14</v>
      </c>
      <c r="H21" s="98" t="s">
        <v>23</v>
      </c>
      <c r="I21" s="98"/>
      <c r="J21" s="15" t="s">
        <v>15</v>
      </c>
      <c r="K21" s="98" t="s">
        <v>40</v>
      </c>
      <c r="L21" s="98"/>
      <c r="M21" s="15" t="s">
        <v>16</v>
      </c>
      <c r="N21" s="99" t="s">
        <v>17</v>
      </c>
      <c r="O21" s="98"/>
    </row>
    <row r="22" spans="1:23" ht="20.100000000000001" customHeight="1" thickBot="1">
      <c r="A22" s="46">
        <v>1</v>
      </c>
      <c r="B22" s="23" t="s">
        <v>37</v>
      </c>
      <c r="C22" s="76"/>
      <c r="D22" s="77"/>
      <c r="E22" s="77"/>
      <c r="F22" s="77"/>
      <c r="G22" s="24"/>
      <c r="H22" s="81"/>
      <c r="I22" s="81"/>
      <c r="J22" s="68"/>
      <c r="K22" s="82"/>
      <c r="L22" s="82"/>
      <c r="M22" s="25"/>
      <c r="N22" s="78">
        <f>VLOOKUP(B22,$E$67:$F$73,2,FALSE)</f>
        <v>0</v>
      </c>
      <c r="O22" s="78"/>
    </row>
    <row r="23" spans="1:23" ht="20.100000000000001" customHeight="1" thickBot="1">
      <c r="A23" s="46">
        <v>2</v>
      </c>
      <c r="B23" s="23" t="s">
        <v>37</v>
      </c>
      <c r="C23" s="76"/>
      <c r="D23" s="77"/>
      <c r="E23" s="77"/>
      <c r="F23" s="77"/>
      <c r="G23" s="24"/>
      <c r="H23" s="81"/>
      <c r="I23" s="81"/>
      <c r="J23" s="68" t="str">
        <f t="shared" ref="J23:J61" si="1">IF(H23="","",DATEDIF(H23,$N$2,"Y"))</f>
        <v/>
      </c>
      <c r="K23" s="82"/>
      <c r="L23" s="82"/>
      <c r="M23" s="61"/>
      <c r="N23" s="78">
        <f>VLOOKUP(B23,$E$67:$F$73,2,FALSE)</f>
        <v>0</v>
      </c>
      <c r="O23" s="78"/>
    </row>
    <row r="24" spans="1:23" ht="20.100000000000001" customHeight="1" thickBot="1">
      <c r="A24" s="46">
        <v>3</v>
      </c>
      <c r="B24" s="23" t="s">
        <v>37</v>
      </c>
      <c r="C24" s="76"/>
      <c r="D24" s="77"/>
      <c r="E24" s="77"/>
      <c r="F24" s="77"/>
      <c r="G24" s="24"/>
      <c r="H24" s="81"/>
      <c r="I24" s="81"/>
      <c r="J24" s="68" t="str">
        <f t="shared" si="1"/>
        <v/>
      </c>
      <c r="K24" s="82"/>
      <c r="L24" s="82"/>
      <c r="M24" s="61"/>
      <c r="N24" s="78">
        <f>VLOOKUP(B24,$E$67:$F$73,2,FALSE)</f>
        <v>0</v>
      </c>
      <c r="O24" s="78"/>
    </row>
    <row r="25" spans="1:23" ht="20.100000000000001" customHeight="1" thickBot="1">
      <c r="A25" s="46">
        <v>4</v>
      </c>
      <c r="B25" s="23" t="s">
        <v>37</v>
      </c>
      <c r="C25" s="76"/>
      <c r="D25" s="77"/>
      <c r="E25" s="77"/>
      <c r="F25" s="77"/>
      <c r="G25" s="24"/>
      <c r="H25" s="81"/>
      <c r="I25" s="81"/>
      <c r="J25" s="68" t="str">
        <f t="shared" si="1"/>
        <v/>
      </c>
      <c r="K25" s="82"/>
      <c r="L25" s="82"/>
      <c r="M25" s="61"/>
      <c r="N25" s="78">
        <f>VLOOKUP(B25,$E$67:$F$73,2,FALSE)</f>
        <v>0</v>
      </c>
      <c r="O25" s="78"/>
    </row>
    <row r="26" spans="1:23" ht="20.100000000000001" customHeight="1" thickBot="1">
      <c r="A26" s="46">
        <v>5</v>
      </c>
      <c r="B26" s="23" t="s">
        <v>37</v>
      </c>
      <c r="C26" s="76"/>
      <c r="D26" s="77"/>
      <c r="E26" s="77"/>
      <c r="F26" s="77"/>
      <c r="G26" s="24"/>
      <c r="H26" s="81"/>
      <c r="I26" s="81"/>
      <c r="J26" s="68" t="str">
        <f t="shared" si="1"/>
        <v/>
      </c>
      <c r="K26" s="82"/>
      <c r="L26" s="82"/>
      <c r="M26" s="61"/>
      <c r="N26" s="78">
        <f>VLOOKUP(B26,$E$67:$F$73,2,FALSE)</f>
        <v>0</v>
      </c>
      <c r="O26" s="78"/>
    </row>
    <row r="27" spans="1:23" ht="20.100000000000001" customHeight="1" thickBot="1">
      <c r="A27" s="46">
        <v>6</v>
      </c>
      <c r="B27" s="23" t="s">
        <v>37</v>
      </c>
      <c r="C27" s="76"/>
      <c r="D27" s="77"/>
      <c r="E27" s="77"/>
      <c r="F27" s="77"/>
      <c r="G27" s="24"/>
      <c r="H27" s="81"/>
      <c r="I27" s="81"/>
      <c r="J27" s="68" t="str">
        <f t="shared" si="1"/>
        <v/>
      </c>
      <c r="K27" s="82"/>
      <c r="L27" s="82"/>
      <c r="M27" s="61"/>
      <c r="N27" s="78">
        <f>VLOOKUP(B27,$E$67:$F$73,2,FALSE)</f>
        <v>0</v>
      </c>
      <c r="O27" s="78"/>
    </row>
    <row r="28" spans="1:23" ht="20.100000000000001" customHeight="1" thickBot="1">
      <c r="A28" s="46">
        <v>7</v>
      </c>
      <c r="B28" s="23" t="s">
        <v>37</v>
      </c>
      <c r="C28" s="76"/>
      <c r="D28" s="77"/>
      <c r="E28" s="77"/>
      <c r="F28" s="77"/>
      <c r="G28" s="24"/>
      <c r="H28" s="81"/>
      <c r="I28" s="81"/>
      <c r="J28" s="68" t="str">
        <f t="shared" si="1"/>
        <v/>
      </c>
      <c r="K28" s="82"/>
      <c r="L28" s="82"/>
      <c r="M28" s="61"/>
      <c r="N28" s="78">
        <f>VLOOKUP(B28,$E$67:$F$73,2,FALSE)</f>
        <v>0</v>
      </c>
      <c r="O28" s="78"/>
    </row>
    <row r="29" spans="1:23" ht="20.100000000000001" customHeight="1" thickBot="1">
      <c r="A29" s="46">
        <v>8</v>
      </c>
      <c r="B29" s="23" t="s">
        <v>37</v>
      </c>
      <c r="C29" s="76"/>
      <c r="D29" s="77"/>
      <c r="E29" s="77"/>
      <c r="F29" s="77"/>
      <c r="G29" s="24"/>
      <c r="H29" s="81"/>
      <c r="I29" s="81"/>
      <c r="J29" s="68" t="str">
        <f t="shared" si="1"/>
        <v/>
      </c>
      <c r="K29" s="82"/>
      <c r="L29" s="82"/>
      <c r="M29" s="61"/>
      <c r="N29" s="78">
        <f>VLOOKUP(B29,$E$67:$F$73,2,FALSE)</f>
        <v>0</v>
      </c>
      <c r="O29" s="78"/>
    </row>
    <row r="30" spans="1:23" ht="20.100000000000001" customHeight="1" thickBot="1">
      <c r="A30" s="46">
        <v>9</v>
      </c>
      <c r="B30" s="23" t="s">
        <v>37</v>
      </c>
      <c r="C30" s="76"/>
      <c r="D30" s="77"/>
      <c r="E30" s="77"/>
      <c r="F30" s="77"/>
      <c r="G30" s="24"/>
      <c r="H30" s="81"/>
      <c r="I30" s="81"/>
      <c r="J30" s="68" t="str">
        <f t="shared" si="1"/>
        <v/>
      </c>
      <c r="K30" s="82"/>
      <c r="L30" s="82"/>
      <c r="M30" s="61"/>
      <c r="N30" s="78">
        <f>VLOOKUP(B30,$E$67:$F$73,2,FALSE)</f>
        <v>0</v>
      </c>
      <c r="O30" s="78"/>
    </row>
    <row r="31" spans="1:23" ht="20.100000000000001" customHeight="1" thickBot="1">
      <c r="A31" s="46">
        <v>10</v>
      </c>
      <c r="B31" s="23" t="s">
        <v>37</v>
      </c>
      <c r="C31" s="76"/>
      <c r="D31" s="77"/>
      <c r="E31" s="77"/>
      <c r="F31" s="77"/>
      <c r="G31" s="24"/>
      <c r="H31" s="81"/>
      <c r="I31" s="81"/>
      <c r="J31" s="68" t="str">
        <f t="shared" si="1"/>
        <v/>
      </c>
      <c r="K31" s="82"/>
      <c r="L31" s="82"/>
      <c r="M31" s="61"/>
      <c r="N31" s="78">
        <f>VLOOKUP(B31,$E$67:$F$73,2,FALSE)</f>
        <v>0</v>
      </c>
      <c r="O31" s="78"/>
    </row>
    <row r="32" spans="1:23" ht="20.100000000000001" customHeight="1" thickBot="1">
      <c r="A32" s="46">
        <v>11</v>
      </c>
      <c r="B32" s="23" t="s">
        <v>37</v>
      </c>
      <c r="C32" s="76"/>
      <c r="D32" s="77"/>
      <c r="E32" s="77"/>
      <c r="F32" s="77"/>
      <c r="G32" s="24"/>
      <c r="H32" s="81"/>
      <c r="I32" s="81"/>
      <c r="J32" s="68" t="str">
        <f t="shared" si="1"/>
        <v/>
      </c>
      <c r="K32" s="82"/>
      <c r="L32" s="82"/>
      <c r="M32" s="61"/>
      <c r="N32" s="78">
        <f>VLOOKUP(B32,$E$67:$F$73,2,FALSE)</f>
        <v>0</v>
      </c>
      <c r="O32" s="78"/>
    </row>
    <row r="33" spans="1:15" ht="20.100000000000001" customHeight="1" thickBot="1">
      <c r="A33" s="46">
        <v>12</v>
      </c>
      <c r="B33" s="23" t="s">
        <v>37</v>
      </c>
      <c r="C33" s="76"/>
      <c r="D33" s="77"/>
      <c r="E33" s="77"/>
      <c r="F33" s="77"/>
      <c r="G33" s="24"/>
      <c r="H33" s="81"/>
      <c r="I33" s="81"/>
      <c r="J33" s="68" t="str">
        <f t="shared" si="1"/>
        <v/>
      </c>
      <c r="K33" s="82"/>
      <c r="L33" s="82"/>
      <c r="M33" s="61"/>
      <c r="N33" s="78">
        <f>VLOOKUP(B33,$E$67:$F$73,2,FALSE)</f>
        <v>0</v>
      </c>
      <c r="O33" s="78"/>
    </row>
    <row r="34" spans="1:15" ht="20.100000000000001" customHeight="1" thickBot="1">
      <c r="A34" s="46">
        <v>13</v>
      </c>
      <c r="B34" s="23" t="s">
        <v>37</v>
      </c>
      <c r="C34" s="76"/>
      <c r="D34" s="77"/>
      <c r="E34" s="77"/>
      <c r="F34" s="77"/>
      <c r="G34" s="24"/>
      <c r="H34" s="81"/>
      <c r="I34" s="81"/>
      <c r="J34" s="68" t="str">
        <f t="shared" si="1"/>
        <v/>
      </c>
      <c r="K34" s="82"/>
      <c r="L34" s="82"/>
      <c r="M34" s="61"/>
      <c r="N34" s="78">
        <f>VLOOKUP(B34,$E$67:$F$73,2,FALSE)</f>
        <v>0</v>
      </c>
      <c r="O34" s="78"/>
    </row>
    <row r="35" spans="1:15" ht="20.100000000000001" customHeight="1" thickBot="1">
      <c r="A35" s="46">
        <v>14</v>
      </c>
      <c r="B35" s="23" t="s">
        <v>37</v>
      </c>
      <c r="C35" s="76"/>
      <c r="D35" s="77"/>
      <c r="E35" s="77"/>
      <c r="F35" s="77"/>
      <c r="G35" s="24"/>
      <c r="H35" s="81"/>
      <c r="I35" s="81"/>
      <c r="J35" s="68" t="str">
        <f t="shared" si="1"/>
        <v/>
      </c>
      <c r="K35" s="82"/>
      <c r="L35" s="82"/>
      <c r="M35" s="61"/>
      <c r="N35" s="78">
        <f>VLOOKUP(B35,$E$67:$F$73,2,FALSE)</f>
        <v>0</v>
      </c>
      <c r="O35" s="78"/>
    </row>
    <row r="36" spans="1:15" ht="20.100000000000001" customHeight="1" thickBot="1">
      <c r="A36" s="46">
        <v>15</v>
      </c>
      <c r="B36" s="23" t="s">
        <v>37</v>
      </c>
      <c r="C36" s="76"/>
      <c r="D36" s="77"/>
      <c r="E36" s="77"/>
      <c r="F36" s="77"/>
      <c r="G36" s="24"/>
      <c r="H36" s="81"/>
      <c r="I36" s="81"/>
      <c r="J36" s="68" t="str">
        <f t="shared" si="1"/>
        <v/>
      </c>
      <c r="K36" s="82"/>
      <c r="L36" s="82"/>
      <c r="M36" s="61"/>
      <c r="N36" s="78">
        <f>VLOOKUP(B36,$E$67:$F$73,2,FALSE)</f>
        <v>0</v>
      </c>
      <c r="O36" s="78"/>
    </row>
    <row r="37" spans="1:15" ht="20.100000000000001" customHeight="1" thickBot="1">
      <c r="A37" s="46">
        <v>16</v>
      </c>
      <c r="B37" s="23" t="s">
        <v>37</v>
      </c>
      <c r="C37" s="76"/>
      <c r="D37" s="77"/>
      <c r="E37" s="77"/>
      <c r="F37" s="77"/>
      <c r="G37" s="24"/>
      <c r="H37" s="81"/>
      <c r="I37" s="81"/>
      <c r="J37" s="68" t="str">
        <f t="shared" si="1"/>
        <v/>
      </c>
      <c r="K37" s="82"/>
      <c r="L37" s="82"/>
      <c r="M37" s="61"/>
      <c r="N37" s="78">
        <f>VLOOKUP(B37,$E$67:$F$73,2,FALSE)</f>
        <v>0</v>
      </c>
      <c r="O37" s="78"/>
    </row>
    <row r="38" spans="1:15" ht="20.100000000000001" customHeight="1" thickBot="1">
      <c r="A38" s="46">
        <v>17</v>
      </c>
      <c r="B38" s="23" t="s">
        <v>37</v>
      </c>
      <c r="C38" s="76"/>
      <c r="D38" s="77"/>
      <c r="E38" s="77"/>
      <c r="F38" s="77"/>
      <c r="G38" s="24"/>
      <c r="H38" s="81"/>
      <c r="I38" s="81"/>
      <c r="J38" s="68" t="str">
        <f t="shared" si="1"/>
        <v/>
      </c>
      <c r="K38" s="82"/>
      <c r="L38" s="82"/>
      <c r="M38" s="61"/>
      <c r="N38" s="78">
        <f>VLOOKUP(B38,$E$67:$F$73,2,FALSE)</f>
        <v>0</v>
      </c>
      <c r="O38" s="78"/>
    </row>
    <row r="39" spans="1:15" ht="20.100000000000001" customHeight="1" thickBot="1">
      <c r="A39" s="46">
        <v>18</v>
      </c>
      <c r="B39" s="23" t="s">
        <v>37</v>
      </c>
      <c r="C39" s="76"/>
      <c r="D39" s="77"/>
      <c r="E39" s="77"/>
      <c r="F39" s="77"/>
      <c r="G39" s="24"/>
      <c r="H39" s="81"/>
      <c r="I39" s="81"/>
      <c r="J39" s="68" t="str">
        <f t="shared" si="1"/>
        <v/>
      </c>
      <c r="K39" s="82"/>
      <c r="L39" s="82"/>
      <c r="M39" s="61"/>
      <c r="N39" s="78">
        <f>VLOOKUP(B39,$E$67:$F$73,2,FALSE)</f>
        <v>0</v>
      </c>
      <c r="O39" s="78"/>
    </row>
    <row r="40" spans="1:15" ht="20.100000000000001" customHeight="1" thickBot="1">
      <c r="A40" s="46">
        <v>19</v>
      </c>
      <c r="B40" s="23" t="s">
        <v>37</v>
      </c>
      <c r="C40" s="76"/>
      <c r="D40" s="77"/>
      <c r="E40" s="77"/>
      <c r="F40" s="77"/>
      <c r="G40" s="24"/>
      <c r="H40" s="81"/>
      <c r="I40" s="81"/>
      <c r="J40" s="68" t="str">
        <f t="shared" si="1"/>
        <v/>
      </c>
      <c r="K40" s="82"/>
      <c r="L40" s="82"/>
      <c r="M40" s="61"/>
      <c r="N40" s="78">
        <f>VLOOKUP(B40,$E$67:$F$73,2,FALSE)</f>
        <v>0</v>
      </c>
      <c r="O40" s="78"/>
    </row>
    <row r="41" spans="1:15" ht="20.100000000000001" customHeight="1" thickBot="1">
      <c r="A41" s="46">
        <v>20</v>
      </c>
      <c r="B41" s="23" t="s">
        <v>37</v>
      </c>
      <c r="C41" s="76"/>
      <c r="D41" s="77"/>
      <c r="E41" s="77"/>
      <c r="F41" s="77"/>
      <c r="G41" s="24"/>
      <c r="H41" s="81"/>
      <c r="I41" s="81"/>
      <c r="J41" s="68" t="str">
        <f t="shared" si="1"/>
        <v/>
      </c>
      <c r="K41" s="82"/>
      <c r="L41" s="82"/>
      <c r="M41" s="61"/>
      <c r="N41" s="78">
        <f>VLOOKUP(B41,$E$67:$F$73,2,FALSE)</f>
        <v>0</v>
      </c>
      <c r="O41" s="78"/>
    </row>
    <row r="42" spans="1:15" ht="20.100000000000001" customHeight="1" thickBot="1">
      <c r="A42" s="46">
        <v>21</v>
      </c>
      <c r="B42" s="23" t="s">
        <v>37</v>
      </c>
      <c r="C42" s="76"/>
      <c r="D42" s="77"/>
      <c r="E42" s="77"/>
      <c r="F42" s="77"/>
      <c r="G42" s="24"/>
      <c r="H42" s="81"/>
      <c r="I42" s="81"/>
      <c r="J42" s="68" t="str">
        <f t="shared" si="1"/>
        <v/>
      </c>
      <c r="K42" s="82"/>
      <c r="L42" s="82"/>
      <c r="M42" s="61"/>
      <c r="N42" s="78">
        <f>VLOOKUP(B42,$E$67:$F$73,2,FALSE)</f>
        <v>0</v>
      </c>
      <c r="O42" s="78"/>
    </row>
    <row r="43" spans="1:15" ht="20.100000000000001" customHeight="1" thickBot="1">
      <c r="A43" s="46">
        <v>22</v>
      </c>
      <c r="B43" s="23" t="s">
        <v>37</v>
      </c>
      <c r="C43" s="76"/>
      <c r="D43" s="77"/>
      <c r="E43" s="77"/>
      <c r="F43" s="77"/>
      <c r="G43" s="24"/>
      <c r="H43" s="81"/>
      <c r="I43" s="81"/>
      <c r="J43" s="68" t="str">
        <f t="shared" si="1"/>
        <v/>
      </c>
      <c r="K43" s="82"/>
      <c r="L43" s="82"/>
      <c r="M43" s="61"/>
      <c r="N43" s="78">
        <f>VLOOKUP(B43,$E$67:$F$73,2,FALSE)</f>
        <v>0</v>
      </c>
      <c r="O43" s="78"/>
    </row>
    <row r="44" spans="1:15" ht="20.100000000000001" customHeight="1" thickBot="1">
      <c r="A44" s="46">
        <v>23</v>
      </c>
      <c r="B44" s="23" t="s">
        <v>37</v>
      </c>
      <c r="C44" s="76"/>
      <c r="D44" s="77"/>
      <c r="E44" s="77"/>
      <c r="F44" s="77"/>
      <c r="G44" s="24"/>
      <c r="H44" s="81"/>
      <c r="I44" s="81"/>
      <c r="J44" s="68" t="str">
        <f t="shared" si="1"/>
        <v/>
      </c>
      <c r="K44" s="82"/>
      <c r="L44" s="82"/>
      <c r="M44" s="61"/>
      <c r="N44" s="78">
        <f>VLOOKUP(B44,$E$67:$F$73,2,FALSE)</f>
        <v>0</v>
      </c>
      <c r="O44" s="78"/>
    </row>
    <row r="45" spans="1:15" ht="20.100000000000001" customHeight="1" thickBot="1">
      <c r="A45" s="46">
        <v>24</v>
      </c>
      <c r="B45" s="23" t="s">
        <v>37</v>
      </c>
      <c r="C45" s="76"/>
      <c r="D45" s="77"/>
      <c r="E45" s="77"/>
      <c r="F45" s="77"/>
      <c r="G45" s="24"/>
      <c r="H45" s="81"/>
      <c r="I45" s="81"/>
      <c r="J45" s="68" t="str">
        <f t="shared" si="1"/>
        <v/>
      </c>
      <c r="K45" s="82"/>
      <c r="L45" s="82"/>
      <c r="M45" s="61"/>
      <c r="N45" s="78">
        <f>VLOOKUP(B45,$E$67:$F$73,2,FALSE)</f>
        <v>0</v>
      </c>
      <c r="O45" s="78"/>
    </row>
    <row r="46" spans="1:15" ht="20.100000000000001" customHeight="1" thickBot="1">
      <c r="A46" s="46">
        <v>25</v>
      </c>
      <c r="B46" s="23" t="s">
        <v>37</v>
      </c>
      <c r="C46" s="76"/>
      <c r="D46" s="77"/>
      <c r="E46" s="77"/>
      <c r="F46" s="77"/>
      <c r="G46" s="24"/>
      <c r="H46" s="81"/>
      <c r="I46" s="81"/>
      <c r="J46" s="68" t="str">
        <f t="shared" si="1"/>
        <v/>
      </c>
      <c r="K46" s="82"/>
      <c r="L46" s="82"/>
      <c r="M46" s="61"/>
      <c r="N46" s="78">
        <f>VLOOKUP(B46,$E$67:$F$73,2,FALSE)</f>
        <v>0</v>
      </c>
      <c r="O46" s="78"/>
    </row>
    <row r="47" spans="1:15" ht="20.100000000000001" customHeight="1" thickBot="1">
      <c r="A47" s="46">
        <v>26</v>
      </c>
      <c r="B47" s="23" t="s">
        <v>37</v>
      </c>
      <c r="C47" s="76"/>
      <c r="D47" s="77"/>
      <c r="E47" s="77"/>
      <c r="F47" s="77"/>
      <c r="G47" s="24"/>
      <c r="H47" s="81"/>
      <c r="I47" s="81"/>
      <c r="J47" s="68" t="str">
        <f t="shared" si="1"/>
        <v/>
      </c>
      <c r="K47" s="82"/>
      <c r="L47" s="82"/>
      <c r="M47" s="61"/>
      <c r="N47" s="78">
        <f>VLOOKUP(B47,$E$67:$F$73,2,FALSE)</f>
        <v>0</v>
      </c>
      <c r="O47" s="78"/>
    </row>
    <row r="48" spans="1:15" ht="20.100000000000001" customHeight="1" thickBot="1">
      <c r="A48" s="46">
        <v>27</v>
      </c>
      <c r="B48" s="23" t="s">
        <v>37</v>
      </c>
      <c r="C48" s="76"/>
      <c r="D48" s="77"/>
      <c r="E48" s="77"/>
      <c r="F48" s="77"/>
      <c r="G48" s="24"/>
      <c r="H48" s="81"/>
      <c r="I48" s="81"/>
      <c r="J48" s="68" t="str">
        <f t="shared" si="1"/>
        <v/>
      </c>
      <c r="K48" s="82"/>
      <c r="L48" s="82"/>
      <c r="M48" s="61"/>
      <c r="N48" s="78">
        <f>VLOOKUP(B48,$E$67:$F$73,2,FALSE)</f>
        <v>0</v>
      </c>
      <c r="O48" s="78"/>
    </row>
    <row r="49" spans="1:15" ht="20.100000000000001" customHeight="1" thickBot="1">
      <c r="A49" s="46">
        <v>28</v>
      </c>
      <c r="B49" s="23" t="s">
        <v>37</v>
      </c>
      <c r="C49" s="76"/>
      <c r="D49" s="77"/>
      <c r="E49" s="77"/>
      <c r="F49" s="77"/>
      <c r="G49" s="24"/>
      <c r="H49" s="81"/>
      <c r="I49" s="81"/>
      <c r="J49" s="68" t="str">
        <f t="shared" si="1"/>
        <v/>
      </c>
      <c r="K49" s="82"/>
      <c r="L49" s="82"/>
      <c r="M49" s="61"/>
      <c r="N49" s="78">
        <f>VLOOKUP(B49,$E$67:$F$73,2,FALSE)</f>
        <v>0</v>
      </c>
      <c r="O49" s="78"/>
    </row>
    <row r="50" spans="1:15" ht="20.100000000000001" customHeight="1" thickBot="1">
      <c r="A50" s="46">
        <v>29</v>
      </c>
      <c r="B50" s="23" t="s">
        <v>37</v>
      </c>
      <c r="C50" s="76"/>
      <c r="D50" s="77"/>
      <c r="E50" s="77"/>
      <c r="F50" s="77"/>
      <c r="G50" s="24"/>
      <c r="H50" s="81"/>
      <c r="I50" s="81"/>
      <c r="J50" s="68" t="str">
        <f t="shared" si="1"/>
        <v/>
      </c>
      <c r="K50" s="82"/>
      <c r="L50" s="82"/>
      <c r="M50" s="61"/>
      <c r="N50" s="78">
        <f>VLOOKUP(B50,$E$67:$F$73,2,FALSE)</f>
        <v>0</v>
      </c>
      <c r="O50" s="78"/>
    </row>
    <row r="51" spans="1:15" ht="20.100000000000001" customHeight="1" thickBot="1">
      <c r="A51" s="46">
        <v>30</v>
      </c>
      <c r="B51" s="23" t="s">
        <v>37</v>
      </c>
      <c r="C51" s="76"/>
      <c r="D51" s="77"/>
      <c r="E51" s="77"/>
      <c r="F51" s="77"/>
      <c r="G51" s="24"/>
      <c r="H51" s="81"/>
      <c r="I51" s="81"/>
      <c r="J51" s="68" t="str">
        <f t="shared" si="1"/>
        <v/>
      </c>
      <c r="K51" s="82"/>
      <c r="L51" s="82"/>
      <c r="M51" s="61"/>
      <c r="N51" s="78">
        <f>VLOOKUP(B51,$E$67:$F$73,2,FALSE)</f>
        <v>0</v>
      </c>
      <c r="O51" s="78"/>
    </row>
    <row r="52" spans="1:15" ht="20.100000000000001" customHeight="1" thickBot="1">
      <c r="A52" s="46">
        <v>31</v>
      </c>
      <c r="B52" s="23" t="s">
        <v>37</v>
      </c>
      <c r="C52" s="76"/>
      <c r="D52" s="77"/>
      <c r="E52" s="77"/>
      <c r="F52" s="77"/>
      <c r="G52" s="24"/>
      <c r="H52" s="81"/>
      <c r="I52" s="81"/>
      <c r="J52" s="68" t="str">
        <f t="shared" si="1"/>
        <v/>
      </c>
      <c r="K52" s="82"/>
      <c r="L52" s="82"/>
      <c r="M52" s="61"/>
      <c r="N52" s="78">
        <f>VLOOKUP(B52,$E$67:$F$73,2,FALSE)</f>
        <v>0</v>
      </c>
      <c r="O52" s="78"/>
    </row>
    <row r="53" spans="1:15" ht="20.100000000000001" customHeight="1" thickBot="1">
      <c r="A53" s="46">
        <v>32</v>
      </c>
      <c r="B53" s="23" t="s">
        <v>37</v>
      </c>
      <c r="C53" s="76"/>
      <c r="D53" s="77"/>
      <c r="E53" s="77"/>
      <c r="F53" s="77"/>
      <c r="G53" s="24"/>
      <c r="H53" s="81"/>
      <c r="I53" s="81"/>
      <c r="J53" s="68" t="str">
        <f t="shared" si="1"/>
        <v/>
      </c>
      <c r="K53" s="82"/>
      <c r="L53" s="82"/>
      <c r="M53" s="61"/>
      <c r="N53" s="78">
        <f>VLOOKUP(B53,$E$67:$F$73,2,FALSE)</f>
        <v>0</v>
      </c>
      <c r="O53" s="78"/>
    </row>
    <row r="54" spans="1:15" ht="20.100000000000001" customHeight="1" thickBot="1">
      <c r="A54" s="46">
        <v>33</v>
      </c>
      <c r="B54" s="23" t="s">
        <v>37</v>
      </c>
      <c r="C54" s="76"/>
      <c r="D54" s="77"/>
      <c r="E54" s="77"/>
      <c r="F54" s="77"/>
      <c r="G54" s="24"/>
      <c r="H54" s="81"/>
      <c r="I54" s="81"/>
      <c r="J54" s="68" t="str">
        <f t="shared" si="1"/>
        <v/>
      </c>
      <c r="K54" s="82"/>
      <c r="L54" s="82"/>
      <c r="M54" s="61"/>
      <c r="N54" s="78">
        <f>VLOOKUP(B54,$E$67:$F$73,2,FALSE)</f>
        <v>0</v>
      </c>
      <c r="O54" s="78"/>
    </row>
    <row r="55" spans="1:15" ht="20.100000000000001" customHeight="1" thickBot="1">
      <c r="A55" s="46">
        <v>34</v>
      </c>
      <c r="B55" s="23" t="s">
        <v>37</v>
      </c>
      <c r="C55" s="76"/>
      <c r="D55" s="77"/>
      <c r="E55" s="77"/>
      <c r="F55" s="77"/>
      <c r="G55" s="24"/>
      <c r="H55" s="81"/>
      <c r="I55" s="81"/>
      <c r="J55" s="68" t="str">
        <f t="shared" si="1"/>
        <v/>
      </c>
      <c r="K55" s="82"/>
      <c r="L55" s="82"/>
      <c r="M55" s="61"/>
      <c r="N55" s="78">
        <f>VLOOKUP(B55,$E$67:$F$73,2,FALSE)</f>
        <v>0</v>
      </c>
      <c r="O55" s="78"/>
    </row>
    <row r="56" spans="1:15" ht="20.100000000000001" customHeight="1" thickBot="1">
      <c r="A56" s="46">
        <v>35</v>
      </c>
      <c r="B56" s="23" t="s">
        <v>37</v>
      </c>
      <c r="C56" s="76"/>
      <c r="D56" s="77"/>
      <c r="E56" s="77"/>
      <c r="F56" s="77"/>
      <c r="G56" s="24"/>
      <c r="H56" s="81"/>
      <c r="I56" s="81"/>
      <c r="J56" s="68" t="str">
        <f t="shared" si="1"/>
        <v/>
      </c>
      <c r="K56" s="82"/>
      <c r="L56" s="82"/>
      <c r="M56" s="61"/>
      <c r="N56" s="78">
        <f>VLOOKUP(B56,$E$67:$F$73,2,FALSE)</f>
        <v>0</v>
      </c>
      <c r="O56" s="78"/>
    </row>
    <row r="57" spans="1:15" ht="20.100000000000001" customHeight="1" thickBot="1">
      <c r="A57" s="46">
        <v>36</v>
      </c>
      <c r="B57" s="23" t="s">
        <v>37</v>
      </c>
      <c r="C57" s="76"/>
      <c r="D57" s="77"/>
      <c r="E57" s="77"/>
      <c r="F57" s="77"/>
      <c r="G57" s="24"/>
      <c r="H57" s="81"/>
      <c r="I57" s="81"/>
      <c r="J57" s="68" t="str">
        <f t="shared" si="1"/>
        <v/>
      </c>
      <c r="K57" s="82"/>
      <c r="L57" s="82"/>
      <c r="M57" s="61"/>
      <c r="N57" s="78">
        <f>VLOOKUP(B57,$E$67:$F$73,2,FALSE)</f>
        <v>0</v>
      </c>
      <c r="O57" s="78"/>
    </row>
    <row r="58" spans="1:15" ht="20.100000000000001" customHeight="1" thickBot="1">
      <c r="A58" s="46">
        <v>37</v>
      </c>
      <c r="B58" s="23" t="s">
        <v>37</v>
      </c>
      <c r="C58" s="76"/>
      <c r="D58" s="77"/>
      <c r="E58" s="77"/>
      <c r="F58" s="77"/>
      <c r="G58" s="24"/>
      <c r="H58" s="81"/>
      <c r="I58" s="81"/>
      <c r="J58" s="68" t="str">
        <f t="shared" si="1"/>
        <v/>
      </c>
      <c r="K58" s="82"/>
      <c r="L58" s="82"/>
      <c r="M58" s="61"/>
      <c r="N58" s="78">
        <f>VLOOKUP(B58,$E$67:$F$73,2,FALSE)</f>
        <v>0</v>
      </c>
      <c r="O58" s="78"/>
    </row>
    <row r="59" spans="1:15" ht="20.100000000000001" customHeight="1" thickBot="1">
      <c r="A59" s="46">
        <v>38</v>
      </c>
      <c r="B59" s="23" t="s">
        <v>37</v>
      </c>
      <c r="C59" s="76"/>
      <c r="D59" s="77"/>
      <c r="E59" s="77"/>
      <c r="F59" s="77"/>
      <c r="G59" s="24"/>
      <c r="H59" s="81"/>
      <c r="I59" s="81"/>
      <c r="J59" s="68" t="str">
        <f t="shared" si="1"/>
        <v/>
      </c>
      <c r="K59" s="82"/>
      <c r="L59" s="82"/>
      <c r="M59" s="61"/>
      <c r="N59" s="78">
        <f>VLOOKUP(B59,$E$67:$F$73,2,FALSE)</f>
        <v>0</v>
      </c>
      <c r="O59" s="78"/>
    </row>
    <row r="60" spans="1:15" ht="20.100000000000001" customHeight="1" thickBot="1">
      <c r="A60" s="46">
        <v>39</v>
      </c>
      <c r="B60" s="23" t="s">
        <v>37</v>
      </c>
      <c r="C60" s="76"/>
      <c r="D60" s="77"/>
      <c r="E60" s="77"/>
      <c r="F60" s="77"/>
      <c r="G60" s="24"/>
      <c r="H60" s="81"/>
      <c r="I60" s="81"/>
      <c r="J60" s="68" t="str">
        <f t="shared" si="1"/>
        <v/>
      </c>
      <c r="K60" s="82"/>
      <c r="L60" s="82"/>
      <c r="M60" s="61"/>
      <c r="N60" s="78">
        <f>VLOOKUP(B60,$E$67:$F$73,2,FALSE)</f>
        <v>0</v>
      </c>
      <c r="O60" s="78"/>
    </row>
    <row r="61" spans="1:15" ht="20.100000000000001" customHeight="1" thickBot="1">
      <c r="A61" s="46">
        <v>40</v>
      </c>
      <c r="B61" s="23" t="s">
        <v>37</v>
      </c>
      <c r="C61" s="76"/>
      <c r="D61" s="77"/>
      <c r="E61" s="77"/>
      <c r="F61" s="77"/>
      <c r="G61" s="24"/>
      <c r="H61" s="81"/>
      <c r="I61" s="81"/>
      <c r="J61" s="68" t="str">
        <f t="shared" si="1"/>
        <v/>
      </c>
      <c r="K61" s="82"/>
      <c r="L61" s="82"/>
      <c r="M61" s="61"/>
      <c r="N61" s="78">
        <f>VLOOKUP(B61,$E$67:$F$73,2,FALSE)</f>
        <v>0</v>
      </c>
      <c r="O61" s="78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80" t="s">
        <v>22</v>
      </c>
      <c r="M63" s="80"/>
      <c r="N63" s="79">
        <f>SUM($N$22:$O$61)</f>
        <v>0</v>
      </c>
      <c r="O63" s="79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4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122" t="s">
        <v>1</v>
      </c>
      <c r="C66" s="122"/>
      <c r="D66" s="122"/>
      <c r="E66" s="17" t="s">
        <v>10</v>
      </c>
      <c r="F66" s="18" t="s">
        <v>24</v>
      </c>
      <c r="G66" s="1"/>
      <c r="H66" s="74" t="s">
        <v>12</v>
      </c>
      <c r="I66" s="133" t="s">
        <v>60</v>
      </c>
      <c r="J66" s="133"/>
      <c r="K66" s="133"/>
      <c r="L66" s="133"/>
      <c r="M66" s="133"/>
      <c r="N66" s="133"/>
      <c r="O66" s="133"/>
    </row>
    <row r="67" spans="1:15" ht="20.100000000000001" hidden="1" customHeight="1">
      <c r="A67" s="59"/>
      <c r="B67" s="59"/>
      <c r="C67" s="59"/>
      <c r="D67" s="59"/>
      <c r="E67" s="59" t="s">
        <v>38</v>
      </c>
      <c r="F67" s="60">
        <v>0</v>
      </c>
      <c r="G67" s="1"/>
      <c r="H67" s="74"/>
      <c r="I67" s="134"/>
      <c r="J67" s="127"/>
      <c r="K67" s="127"/>
      <c r="L67" s="135"/>
      <c r="M67" s="136"/>
      <c r="N67" s="137"/>
      <c r="O67" s="137"/>
    </row>
    <row r="68" spans="1:15" ht="20.100000000000001" customHeight="1">
      <c r="A68" s="119" t="s">
        <v>56</v>
      </c>
      <c r="B68" s="123" t="s">
        <v>47</v>
      </c>
      <c r="C68" s="124"/>
      <c r="D68" s="125"/>
      <c r="E68" s="53">
        <v>1</v>
      </c>
      <c r="F68" s="54">
        <v>2000</v>
      </c>
      <c r="G68" s="1"/>
      <c r="H68" s="75"/>
      <c r="I68" s="133" t="s">
        <v>61</v>
      </c>
      <c r="J68" s="133"/>
      <c r="K68" s="133"/>
      <c r="L68" s="133"/>
      <c r="M68" s="133"/>
      <c r="N68" s="133"/>
      <c r="O68" s="133"/>
    </row>
    <row r="69" spans="1:15" ht="20.100000000000001" customHeight="1">
      <c r="A69" s="120"/>
      <c r="B69" s="123" t="s">
        <v>48</v>
      </c>
      <c r="C69" s="124"/>
      <c r="D69" s="125"/>
      <c r="E69" s="53">
        <v>2</v>
      </c>
      <c r="F69" s="54">
        <v>1500</v>
      </c>
      <c r="G69" s="1"/>
      <c r="H69" s="1"/>
      <c r="I69" s="130" t="s">
        <v>62</v>
      </c>
      <c r="J69" s="130"/>
      <c r="K69" s="130"/>
      <c r="L69" s="130"/>
      <c r="M69" s="130"/>
      <c r="N69" s="130"/>
      <c r="O69" s="130"/>
    </row>
    <row r="70" spans="1:15" ht="20.100000000000001" customHeight="1">
      <c r="A70" s="119" t="s">
        <v>41</v>
      </c>
      <c r="B70" s="123" t="s">
        <v>47</v>
      </c>
      <c r="C70" s="124"/>
      <c r="D70" s="125"/>
      <c r="E70" s="53">
        <v>3</v>
      </c>
      <c r="F70" s="54">
        <v>2000</v>
      </c>
      <c r="G70" s="1"/>
      <c r="H70" s="1"/>
      <c r="I70" s="131"/>
      <c r="J70" s="132"/>
      <c r="K70" s="132"/>
      <c r="L70" s="20"/>
      <c r="M70" s="1"/>
      <c r="N70" s="1"/>
      <c r="O70" s="1"/>
    </row>
    <row r="71" spans="1:15" ht="20.100000000000001" customHeight="1">
      <c r="A71" s="121"/>
      <c r="B71" s="123" t="s">
        <v>57</v>
      </c>
      <c r="C71" s="124"/>
      <c r="D71" s="125"/>
      <c r="E71" s="53">
        <v>4</v>
      </c>
      <c r="F71" s="54">
        <v>1500</v>
      </c>
      <c r="G71" s="1"/>
      <c r="H71" s="16" t="s">
        <v>13</v>
      </c>
      <c r="I71" s="75"/>
      <c r="J71" s="55"/>
      <c r="K71" s="20"/>
      <c r="L71" s="20"/>
      <c r="M71" s="1"/>
      <c r="N71" s="1"/>
      <c r="O71" s="1"/>
    </row>
    <row r="72" spans="1:15" ht="20.100000000000001" customHeight="1">
      <c r="A72" s="129" t="s">
        <v>59</v>
      </c>
      <c r="B72" s="123" t="s">
        <v>47</v>
      </c>
      <c r="C72" s="124"/>
      <c r="D72" s="125"/>
      <c r="E72" s="69">
        <v>5</v>
      </c>
      <c r="F72" s="54">
        <v>2500</v>
      </c>
      <c r="G72" s="1"/>
      <c r="H72" s="57" t="s">
        <v>3</v>
      </c>
      <c r="I72" s="1"/>
      <c r="J72" s="19"/>
      <c r="K72" s="20"/>
      <c r="L72" s="20"/>
      <c r="M72" s="1"/>
      <c r="N72" s="1"/>
      <c r="O72" s="21"/>
    </row>
    <row r="73" spans="1:15" ht="20.100000000000001" customHeight="1">
      <c r="A73" s="128"/>
      <c r="B73" s="123" t="s">
        <v>57</v>
      </c>
      <c r="C73" s="124"/>
      <c r="D73" s="125"/>
      <c r="E73" s="73">
        <v>6</v>
      </c>
      <c r="F73" s="71">
        <v>2000</v>
      </c>
      <c r="G73" s="1"/>
      <c r="H73" s="57" t="s">
        <v>42</v>
      </c>
      <c r="I73" s="21"/>
      <c r="J73" s="21"/>
      <c r="K73" s="20"/>
      <c r="L73" s="20"/>
      <c r="M73" s="1"/>
      <c r="N73" s="1"/>
      <c r="O73" s="21"/>
    </row>
    <row r="74" spans="1:15" ht="20.100000000000001" customHeight="1">
      <c r="A74" s="70"/>
      <c r="B74" s="114"/>
      <c r="C74" s="115"/>
      <c r="D74" s="115"/>
      <c r="E74" s="70" t="s">
        <v>54</v>
      </c>
      <c r="F74" s="72"/>
      <c r="G74" s="1"/>
      <c r="H74" s="58" t="s">
        <v>43</v>
      </c>
      <c r="I74" s="57"/>
      <c r="J74" s="57"/>
      <c r="K74" s="1"/>
      <c r="L74" s="21"/>
      <c r="M74" s="21"/>
      <c r="N74" s="21"/>
      <c r="O74" s="21"/>
    </row>
    <row r="75" spans="1:15" ht="20.100000000000001" customHeight="1">
      <c r="G75" s="1"/>
      <c r="H75" s="57" t="s">
        <v>4</v>
      </c>
      <c r="I75" s="57"/>
      <c r="J75" s="57"/>
      <c r="K75" s="21"/>
      <c r="L75" s="21"/>
      <c r="M75" s="21"/>
      <c r="N75" s="21"/>
      <c r="O75" s="21"/>
    </row>
    <row r="76" spans="1:15" ht="20.100000000000001" customHeight="1">
      <c r="G76" s="1"/>
      <c r="H76" s="57" t="s">
        <v>44</v>
      </c>
      <c r="I76" s="58"/>
      <c r="J76" s="58"/>
      <c r="K76" s="57"/>
      <c r="L76" s="21"/>
      <c r="M76" s="21"/>
      <c r="N76" s="21"/>
      <c r="O76" s="21"/>
    </row>
    <row r="77" spans="1:15" ht="20.100000000000001" customHeight="1">
      <c r="C77" s="127"/>
      <c r="G77" s="1"/>
      <c r="H77" s="57" t="s">
        <v>5</v>
      </c>
      <c r="I77" s="57"/>
      <c r="J77" s="57"/>
      <c r="K77" s="57"/>
      <c r="L77" s="21"/>
      <c r="M77" s="21"/>
      <c r="N77" s="21"/>
      <c r="O77" s="21"/>
    </row>
    <row r="78" spans="1:15" ht="20.100000000000001" customHeight="1">
      <c r="G78" s="1"/>
      <c r="H78" s="57" t="s">
        <v>45</v>
      </c>
      <c r="I78" s="57"/>
      <c r="J78" s="57"/>
      <c r="K78" s="58"/>
      <c r="N78" s="21"/>
      <c r="O78" s="21"/>
    </row>
    <row r="79" spans="1:15" ht="20.100000000000001" customHeight="1">
      <c r="G79" s="22"/>
      <c r="H79" s="57" t="s">
        <v>6</v>
      </c>
      <c r="I79" s="57"/>
      <c r="J79" s="57"/>
      <c r="K79" s="57"/>
      <c r="N79" s="21"/>
      <c r="O79" s="1"/>
    </row>
    <row r="80" spans="1:15" ht="20.100000000000001" customHeight="1">
      <c r="G80" s="1"/>
      <c r="H80" s="57" t="s">
        <v>46</v>
      </c>
      <c r="I80" s="57"/>
      <c r="J80" s="57"/>
      <c r="K80" s="57"/>
      <c r="L80" s="65" t="s">
        <v>28</v>
      </c>
      <c r="M80" s="21"/>
      <c r="N80" s="21"/>
      <c r="O80" s="1"/>
    </row>
    <row r="81" spans="7:15" ht="20.100000000000001" customHeight="1">
      <c r="G81" s="1"/>
      <c r="H81" s="1"/>
      <c r="I81" s="57"/>
      <c r="J81" s="57"/>
      <c r="K81" s="57"/>
      <c r="L81" s="66" t="s">
        <v>58</v>
      </c>
      <c r="M81" s="1"/>
      <c r="N81" s="1"/>
      <c r="O81" s="1"/>
    </row>
    <row r="82" spans="7:15" ht="20.100000000000001" customHeight="1">
      <c r="G82" s="1"/>
      <c r="I82" s="57"/>
      <c r="J82" s="57"/>
      <c r="K82" s="57"/>
      <c r="M82" s="1"/>
      <c r="N82" s="1"/>
      <c r="O82" s="1"/>
    </row>
    <row r="83" spans="7:15" ht="20.100000000000001" customHeight="1">
      <c r="G83" s="1"/>
      <c r="I83" s="1"/>
      <c r="J83" s="1"/>
      <c r="K83" s="57"/>
      <c r="L83" s="1"/>
      <c r="M83" s="1"/>
      <c r="N83" s="1"/>
      <c r="O83" s="1"/>
    </row>
    <row r="84" spans="7:15" ht="20.100000000000001" customHeight="1">
      <c r="G84" s="1"/>
      <c r="H84" s="1"/>
      <c r="J84" s="1"/>
      <c r="K84" s="57"/>
      <c r="L84" s="1"/>
      <c r="M84" s="1"/>
      <c r="N84" s="1"/>
      <c r="O84" s="1"/>
    </row>
    <row r="85" spans="7:15" ht="20.100000000000001" customHeight="1">
      <c r="G85" s="1"/>
      <c r="H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H86" s="1"/>
      <c r="I86" s="1"/>
      <c r="J86" s="1"/>
      <c r="K86" s="1"/>
      <c r="L86" s="1"/>
      <c r="M86" s="1"/>
      <c r="N86" s="1"/>
      <c r="O86" s="1"/>
    </row>
    <row r="87" spans="7:15" ht="20.100000000000001" customHeight="1">
      <c r="G87" s="1"/>
      <c r="I87" s="1"/>
      <c r="J87" s="1"/>
      <c r="K87" s="1"/>
      <c r="L87" s="1"/>
      <c r="M87" s="1"/>
      <c r="N87" s="1"/>
      <c r="O87" s="1"/>
    </row>
    <row r="88" spans="7:15" ht="20.100000000000001" customHeight="1">
      <c r="G88" s="1"/>
      <c r="I88" s="1"/>
      <c r="J88" s="1"/>
      <c r="K88" s="1"/>
      <c r="L88" s="1"/>
      <c r="M88" s="1"/>
      <c r="N88" s="1"/>
      <c r="O88" s="1"/>
    </row>
    <row r="89" spans="7:15" ht="20.100000000000001" customHeight="1">
      <c r="G89" s="1"/>
      <c r="K89" s="1"/>
      <c r="L89" s="1"/>
      <c r="M89" s="1"/>
      <c r="N89" s="1"/>
    </row>
    <row r="90" spans="7:15" ht="20.100000000000001" customHeight="1">
      <c r="K90" s="1"/>
      <c r="L90" s="1"/>
      <c r="M90" s="1"/>
      <c r="N90" s="1"/>
    </row>
  </sheetData>
  <protectedRanges>
    <protectedRange sqref="K22:M61 B19:I20 K19:M20 D13 L14:L16 B22:I61" name="範囲1"/>
  </protectedRanges>
  <dataConsolidate/>
  <mergeCells count="250">
    <mergeCell ref="I66:O66"/>
    <mergeCell ref="I68:O68"/>
    <mergeCell ref="I69:O69"/>
    <mergeCell ref="B74:D74"/>
    <mergeCell ref="L14:O14"/>
    <mergeCell ref="A3:O3"/>
    <mergeCell ref="B72:D72"/>
    <mergeCell ref="B73:D73"/>
    <mergeCell ref="A68:A69"/>
    <mergeCell ref="A70:A71"/>
    <mergeCell ref="A72:A73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  <mergeCell ref="N60:O60"/>
    <mergeCell ref="A11:B11"/>
    <mergeCell ref="A12:B12"/>
    <mergeCell ref="J11:K11"/>
    <mergeCell ref="J12:K12"/>
    <mergeCell ref="L11:O1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</mergeCells>
  <phoneticPr fontId="7"/>
  <dataValidations count="3">
    <dataValidation type="list" allowBlank="1" showInputMessage="1" showErrorMessage="1" sqref="B19:B20">
      <formula1>E$68:E$73</formula1>
    </dataValidation>
    <dataValidation type="list" allowBlank="1" showInputMessage="1" showErrorMessage="1" sqref="B23:B61">
      <formula1>$E$67:$E$73</formula1>
    </dataValidation>
    <dataValidation type="list" allowBlank="1" showInputMessage="1" showErrorMessage="1" sqref="B22">
      <formula1>$E$68:$E$74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樋口 亨</cp:lastModifiedBy>
  <cp:lastPrinted>2020-11-18T06:53:24Z</cp:lastPrinted>
  <dcterms:created xsi:type="dcterms:W3CDTF">2017-09-11T07:02:44Z</dcterms:created>
  <dcterms:modified xsi:type="dcterms:W3CDTF">2022-05-02T01:09:53Z</dcterms:modified>
</cp:coreProperties>
</file>