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510" yWindow="560" windowWidth="27740" windowHeight="11930"/>
  </bookViews>
  <sheets>
    <sheet name="入力シート" sheetId="1" r:id="rId1"/>
  </sheets>
  <definedNames>
    <definedName name="種目番号">#REF!</definedName>
    <definedName name="番号">入力シート!$U$4:$U$41</definedName>
  </definedNames>
  <calcPr calcId="125725"/>
  <extLst>
    <ext uri="GoogleSheetsCustomDataVersion2">
      <go:sheetsCustomData xmlns:go="http://customooxmlschemas.google.com/" r:id="rId5" roundtripDataChecksum="adBEcLA2yg9+6zcAOdnwaPPkTv+eayqYb6NQUZyKlFA="/>
    </ext>
  </extLst>
</workbook>
</file>

<file path=xl/calcChain.xml><?xml version="1.0" encoding="utf-8"?>
<calcChain xmlns="http://schemas.openxmlformats.org/spreadsheetml/2006/main">
  <c r="H22" i="1"/>
  <c r="I63"/>
  <c r="I24" l="1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23"/>
  <c r="I22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23"/>
  <c r="C2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I19"/>
  <c r="H19"/>
  <c r="C19"/>
</calcChain>
</file>

<file path=xl/sharedStrings.xml><?xml version="1.0" encoding="utf-8"?>
<sst xmlns="http://schemas.openxmlformats.org/spreadsheetml/2006/main" count="118" uniqueCount="69">
  <si>
    <t>開催日：</t>
  </si>
  <si>
    <t>※団体申し込み書は5名以上のエントリー時に限りご使用いただけます。</t>
  </si>
  <si>
    <t>※1日保険加入時に必要となりますので、誤字・脱字等に十分に気を付けてご記入ください。</t>
  </si>
  <si>
    <t>※参加費振込みの際は、本紙申込責任者名と振込み人は同一名で記入し、金額の間違いが無いようにお願いします。</t>
  </si>
  <si>
    <t>※種目番号は必ず記入してください。対応番号は用紙の一番下をご覧ください。</t>
  </si>
  <si>
    <t xml:space="preserve">※入金をもってエントリー確定となります。締切時点で未入金のエントリーは無効となりますのでご注意ください。 </t>
  </si>
  <si>
    <t>※決済手数料は参加者の負担となります。</t>
  </si>
  <si>
    <t>※未就学児の参加は4kmのみです。4km以外の申し込みはキャンセル扱いとなります。</t>
  </si>
  <si>
    <t>郵便番号</t>
  </si>
  <si>
    <t>都道府県</t>
  </si>
  <si>
    <t>県以下住所（マンション・アパート名含む）</t>
  </si>
  <si>
    <t>電話番号</t>
  </si>
  <si>
    <t>メールアドレス</t>
  </si>
  <si>
    <t>団体名</t>
  </si>
  <si>
    <t>誓約書</t>
  </si>
  <si>
    <t>私達は本大会への参加にあたり、本大会が定める大会規約、誓約事項を理解し、承諾することを誓います。</t>
  </si>
  <si>
    <t>※記入例</t>
  </si>
  <si>
    <t>No．</t>
  </si>
  <si>
    <t>種目番号</t>
  </si>
  <si>
    <t>種目</t>
  </si>
  <si>
    <t>氏　　名</t>
  </si>
  <si>
    <t>フリガナ</t>
  </si>
  <si>
    <t>性別</t>
  </si>
  <si>
    <t>生年月日（西暦）</t>
  </si>
  <si>
    <t>年　齢</t>
  </si>
  <si>
    <t>金　額</t>
  </si>
  <si>
    <t>鹿児島 太郎</t>
  </si>
  <si>
    <t>カゴシマ タロウ</t>
  </si>
  <si>
    <t>《種目一覧》</t>
  </si>
  <si>
    <t>参加費合計</t>
  </si>
  <si>
    <t>番号</t>
  </si>
  <si>
    <t>金額</t>
  </si>
  <si>
    <t>-</t>
  </si>
  <si>
    <t>《参加費振込先》</t>
  </si>
  <si>
    <t>河口一周コース（21.6km） 一般男子</t>
  </si>
  <si>
    <t>指定銀行：ゆうちょ銀行</t>
  </si>
  <si>
    <t>河口一周コース（21.6km） 一般女子</t>
  </si>
  <si>
    <t>口座名：有限会社ユニバーサルフィールド</t>
  </si>
  <si>
    <t>川内川左岸コース（10km） 一般男子</t>
  </si>
  <si>
    <t>口座名(カナ)：ユウゲンガイシャユニバーサルフィールド</t>
  </si>
  <si>
    <t>川内川左岸コース（10km） 一般女子</t>
  </si>
  <si>
    <t>《ゆうちょ銀行からの振込》</t>
  </si>
  <si>
    <t>川内川左岸コース（10km） 高校生男子</t>
  </si>
  <si>
    <t>口座番号：01750-3-164690</t>
  </si>
  <si>
    <t>川内川左岸コース（10km） 高校生女子</t>
  </si>
  <si>
    <t>《他金融機関からの振込》</t>
  </si>
  <si>
    <t>ウォーキング 6kmコース 一般男子</t>
  </si>
  <si>
    <t>店名：一七九（イチナナキュウ）</t>
  </si>
  <si>
    <t>ウォーキング 6kmコース 一般女子</t>
  </si>
  <si>
    <t>預金種別：当座</t>
  </si>
  <si>
    <t>ウォーキング 6kmコース 高校生男子</t>
  </si>
  <si>
    <t>口座番号：0164690</t>
  </si>
  <si>
    <t>ウォーキング 6kmコース 高校生女子</t>
  </si>
  <si>
    <t>ウォーキング 6kmコース 中学生以下男子</t>
  </si>
  <si>
    <t>ウォーキング 6kmコース 中学生以下女子</t>
  </si>
  <si>
    <t>ウォーキング 4kmコース 一般男子</t>
  </si>
  <si>
    <t>ウォーキング 4kmコース 一般女子</t>
  </si>
  <si>
    <t>ウォーキング 4kmコース 高校生男子</t>
  </si>
  <si>
    <t>ウォーキング 4kmコース 高校生女子</t>
  </si>
  <si>
    <t>ウォーキング 4kmコース 中学生以下男子</t>
  </si>
  <si>
    <t>ウォーキング 4kmコース 中学生以下女子</t>
  </si>
  <si>
    <t>男性</t>
    <rPh sb="0" eb="2">
      <t>ダンセイ</t>
    </rPh>
    <phoneticPr fontId="13"/>
  </si>
  <si>
    <t>-</t>
    <phoneticPr fontId="13"/>
  </si>
  <si>
    <t>-</t>
    <phoneticPr fontId="13"/>
  </si>
  <si>
    <t>《申し込み・振込期限》</t>
    <rPh sb="1" eb="2">
      <t>モウ</t>
    </rPh>
    <rPh sb="3" eb="4">
      <t>コ</t>
    </rPh>
    <rPh sb="8" eb="10">
      <t>キゲン</t>
    </rPh>
    <phoneticPr fontId="13"/>
  </si>
  <si>
    <t>申込責任者名：</t>
    <phoneticPr fontId="13"/>
  </si>
  <si>
    <t>※申込責任者は誓約項目をご確認し、参加者全員の意思を確認のうえ、ご署名をお願いします。</t>
    <phoneticPr fontId="13"/>
  </si>
  <si>
    <t>第25回川内川河口マラソン・ウォーキング大会　団体申し込み書</t>
    <phoneticPr fontId="13"/>
  </si>
  <si>
    <t>2026年1月16日（金）</t>
    <rPh sb="4" eb="5">
      <t>ネン</t>
    </rPh>
    <rPh sb="6" eb="7">
      <t>ガツ</t>
    </rPh>
    <rPh sb="9" eb="10">
      <t>ニチ</t>
    </rPh>
    <rPh sb="11" eb="12">
      <t>キン</t>
    </rPh>
    <phoneticPr fontId="13"/>
  </si>
</sst>
</file>

<file path=xl/styles.xml><?xml version="1.0" encoding="utf-8"?>
<styleSheet xmlns="http://schemas.openxmlformats.org/spreadsheetml/2006/main">
  <numFmts count="1">
    <numFmt numFmtId="176" formatCode="yyyy&quot;年&quot;m&quot;月&quot;d&quot;日&quot;;@"/>
  </numFmts>
  <fonts count="18">
    <font>
      <sz val="11"/>
      <color theme="1"/>
      <name val="Calibri"/>
      <scheme val="minor"/>
    </font>
    <font>
      <b/>
      <sz val="14"/>
      <color theme="1"/>
      <name val="Arial"/>
      <family val="2"/>
    </font>
    <font>
      <sz val="11"/>
      <color theme="1"/>
      <name val="MS PGothic"/>
      <family val="3"/>
      <charset val="128"/>
    </font>
    <font>
      <b/>
      <sz val="11"/>
      <color rgb="FFFF0000"/>
      <name val="MS PGothic"/>
      <family val="3"/>
      <charset val="128"/>
    </font>
    <font>
      <b/>
      <sz val="11"/>
      <color theme="1"/>
      <name val="MS PGothic"/>
      <family val="3"/>
      <charset val="128"/>
    </font>
    <font>
      <sz val="11"/>
      <color rgb="FFFF0000"/>
      <name val="MS PGothic"/>
      <family val="3"/>
      <charset val="128"/>
    </font>
    <font>
      <sz val="11"/>
      <name val="Calibri"/>
      <family val="2"/>
    </font>
    <font>
      <b/>
      <sz val="10"/>
      <color theme="1"/>
      <name val="MS PGothic"/>
      <family val="3"/>
      <charset val="128"/>
    </font>
    <font>
      <sz val="12"/>
      <color theme="1"/>
      <name val="MS PGothic"/>
      <family val="3"/>
      <charset val="128"/>
    </font>
    <font>
      <sz val="8"/>
      <color rgb="FFFF0000"/>
      <name val="MS PGothic"/>
      <family val="3"/>
      <charset val="128"/>
    </font>
    <font>
      <b/>
      <sz val="14"/>
      <color theme="1"/>
      <name val="MS PGothic"/>
      <family val="3"/>
      <charset val="128"/>
    </font>
    <font>
      <b/>
      <sz val="12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sz val="6"/>
      <name val="Calibri"/>
      <family val="3"/>
      <charset val="128"/>
      <scheme val="minor"/>
    </font>
    <font>
      <b/>
      <sz val="12"/>
      <color rgb="FFFF0000"/>
      <name val="MS PGothic"/>
      <family val="3"/>
      <charset val="128"/>
    </font>
    <font>
      <b/>
      <sz val="11"/>
      <name val="Calibri"/>
      <family val="2"/>
    </font>
    <font>
      <sz val="10"/>
      <name val="Calibri"/>
      <family val="2"/>
    </font>
    <font>
      <b/>
      <sz val="18"/>
      <color theme="1"/>
      <name val="MS P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1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vertical="center" shrinkToFit="1"/>
    </xf>
    <xf numFmtId="0" fontId="12" fillId="0" borderId="0" xfId="0" applyFont="1" applyAlignment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</xf>
    <xf numFmtId="14" fontId="2" fillId="2" borderId="4" xfId="0" applyNumberFormat="1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3" fontId="2" fillId="2" borderId="2" xfId="0" applyNumberFormat="1" applyFont="1" applyFill="1" applyBorder="1" applyAlignment="1" applyProtection="1">
      <alignment horizontal="center" vertical="center"/>
    </xf>
    <xf numFmtId="0" fontId="8" fillId="0" borderId="20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14" fontId="2" fillId="0" borderId="20" xfId="0" applyNumberFormat="1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vertical="center" shrinkToFit="1"/>
    </xf>
    <xf numFmtId="0" fontId="2" fillId="0" borderId="21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shrinkToFit="1"/>
    </xf>
    <xf numFmtId="0" fontId="2" fillId="2" borderId="2" xfId="0" applyFont="1" applyFill="1" applyBorder="1" applyAlignment="1" applyProtection="1">
      <alignment horizontal="center" vertical="center" shrinkToFit="1"/>
    </xf>
    <xf numFmtId="0" fontId="4" fillId="0" borderId="0" xfId="0" applyFont="1" applyAlignment="1" applyProtection="1">
      <alignment horizontal="center" vertical="center" shrinkToFit="1"/>
    </xf>
    <xf numFmtId="0" fontId="11" fillId="0" borderId="24" xfId="0" applyFont="1" applyBorder="1" applyAlignment="1" applyProtection="1">
      <alignment vertical="center"/>
    </xf>
    <xf numFmtId="14" fontId="8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8" fillId="0" borderId="2" xfId="0" applyFont="1" applyBorder="1" applyAlignment="1" applyProtection="1">
      <alignment horizontal="center" vertical="center"/>
    </xf>
    <xf numFmtId="3" fontId="2" fillId="0" borderId="2" xfId="0" applyNumberFormat="1" applyFont="1" applyBorder="1" applyAlignment="1" applyProtection="1">
      <alignment horizontal="center" vertical="center"/>
    </xf>
    <xf numFmtId="0" fontId="8" fillId="0" borderId="22" xfId="0" applyFont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23" xfId="0" applyFont="1" applyFill="1" applyBorder="1" applyAlignment="1" applyProtection="1">
      <alignment horizontal="center" vertical="center" shrinkToFit="1"/>
      <protection locked="0"/>
    </xf>
    <xf numFmtId="14" fontId="2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 shrinkToFit="1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 shrinkToFit="1"/>
      <protection locked="0"/>
    </xf>
    <xf numFmtId="31" fontId="2" fillId="0" borderId="0" xfId="0" applyNumberFormat="1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right" vertical="center" shrinkToFit="1"/>
    </xf>
    <xf numFmtId="0" fontId="2" fillId="0" borderId="0" xfId="0" applyFont="1" applyAlignment="1" applyProtection="1">
      <alignment horizontal="left" vertical="center"/>
    </xf>
    <xf numFmtId="176" fontId="14" fillId="0" borderId="0" xfId="0" applyNumberFormat="1" applyFont="1" applyAlignment="1" applyProtection="1">
      <alignment horizontal="left" vertical="center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6" fillId="0" borderId="18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17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7" fillId="0" borderId="1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left" vertical="center" shrinkToFit="1"/>
      <protection locked="0"/>
    </xf>
    <xf numFmtId="0" fontId="7" fillId="0" borderId="6" xfId="0" applyFont="1" applyBorder="1" applyAlignment="1" applyProtection="1">
      <alignment horizontal="center" vertical="center"/>
    </xf>
    <xf numFmtId="0" fontId="16" fillId="0" borderId="10" xfId="0" applyFont="1" applyBorder="1" applyAlignment="1" applyProtection="1">
      <alignment vertical="center"/>
    </xf>
    <xf numFmtId="0" fontId="7" fillId="2" borderId="13" xfId="0" applyFont="1" applyFill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topLeftCell="A7" zoomScaleNormal="100" workbookViewId="0">
      <selection activeCell="B22" sqref="B22"/>
    </sheetView>
  </sheetViews>
  <sheetFormatPr defaultColWidth="14.453125" defaultRowHeight="15" customHeight="1"/>
  <cols>
    <col min="1" max="1" width="10.453125" customWidth="1"/>
    <col min="2" max="2" width="11.54296875" customWidth="1"/>
    <col min="3" max="3" width="35" customWidth="1"/>
    <col min="4" max="5" width="18.1796875" customWidth="1"/>
    <col min="6" max="6" width="6.81640625" customWidth="1"/>
    <col min="7" max="7" width="15.26953125" customWidth="1"/>
    <col min="8" max="8" width="14.81640625" customWidth="1"/>
    <col min="9" max="9" width="15.6328125" bestFit="1" customWidth="1"/>
    <col min="10" max="10" width="14.54296875" customWidth="1"/>
    <col min="11" max="11" width="14.7265625" customWidth="1"/>
    <col min="12" max="12" width="9.1796875" customWidth="1"/>
    <col min="13" max="13" width="15.7265625" customWidth="1"/>
    <col min="14" max="14" width="9.7265625" customWidth="1"/>
    <col min="15" max="15" width="14.7265625" customWidth="1"/>
    <col min="16" max="26" width="9" customWidth="1"/>
  </cols>
  <sheetData>
    <row r="1" spans="1:26" ht="33" customHeight="1">
      <c r="A1" s="88" t="s">
        <v>67</v>
      </c>
      <c r="B1" s="89"/>
      <c r="C1" s="89"/>
      <c r="D1" s="89"/>
      <c r="E1" s="89"/>
      <c r="F1" s="89"/>
      <c r="G1" s="89"/>
      <c r="H1" s="89"/>
      <c r="I1" s="89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5" customHeight="1">
      <c r="A2" s="25"/>
      <c r="B2" s="25"/>
      <c r="C2" s="25"/>
      <c r="D2" s="25"/>
      <c r="E2" s="25"/>
      <c r="F2" s="25"/>
      <c r="G2" s="25"/>
      <c r="H2" s="26" t="s">
        <v>0</v>
      </c>
      <c r="I2" s="74">
        <v>46089</v>
      </c>
      <c r="J2" s="2"/>
      <c r="K2" s="2"/>
      <c r="L2" s="2"/>
      <c r="M2" s="2"/>
      <c r="N2" s="2"/>
      <c r="O2" s="3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9.5" customHeight="1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4"/>
      <c r="K3" s="4"/>
      <c r="L3" s="4"/>
      <c r="M3" s="4"/>
      <c r="N3" s="4"/>
      <c r="O3" s="4"/>
      <c r="P3" s="2"/>
      <c r="Q3" s="2"/>
      <c r="R3" s="2"/>
      <c r="S3" s="2"/>
      <c r="T3" s="2"/>
      <c r="U3" s="2"/>
      <c r="V3" s="2"/>
      <c r="W3" s="2"/>
      <c r="X3" s="5"/>
      <c r="Y3" s="5"/>
      <c r="Z3" s="5"/>
    </row>
    <row r="4" spans="1:26" ht="19.5" customHeight="1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5"/>
      <c r="K4" s="5"/>
      <c r="L4" s="5"/>
      <c r="M4" s="5"/>
      <c r="N4" s="5"/>
      <c r="O4" s="5"/>
      <c r="P4" s="2"/>
      <c r="Q4" s="2"/>
      <c r="R4" s="2"/>
      <c r="S4" s="2"/>
      <c r="T4" s="2"/>
      <c r="U4" s="2"/>
      <c r="V4" s="2"/>
      <c r="W4" s="2"/>
      <c r="X4" s="5"/>
      <c r="Y4" s="5"/>
      <c r="Z4" s="5"/>
    </row>
    <row r="5" spans="1:26" ht="19.5" customHeight="1">
      <c r="A5" s="28" t="s">
        <v>66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2"/>
      <c r="Q5" s="2"/>
      <c r="R5" s="2"/>
      <c r="S5" s="2"/>
      <c r="T5" s="2"/>
      <c r="U5" s="2"/>
      <c r="V5" s="2"/>
      <c r="W5" s="2"/>
      <c r="X5" s="5"/>
      <c r="Y5" s="5"/>
      <c r="Z5" s="5"/>
    </row>
    <row r="6" spans="1:26" ht="19.5" customHeight="1">
      <c r="A6" s="28" t="s">
        <v>3</v>
      </c>
      <c r="B6" s="28"/>
      <c r="C6" s="28"/>
      <c r="D6" s="28"/>
      <c r="E6" s="28"/>
      <c r="F6" s="28"/>
      <c r="G6" s="28"/>
      <c r="H6" s="28"/>
      <c r="I6" s="28"/>
      <c r="J6" s="5"/>
      <c r="K6" s="5"/>
      <c r="L6" s="5"/>
      <c r="M6" s="5"/>
      <c r="N6" s="5"/>
      <c r="O6" s="5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9.5" customHeight="1">
      <c r="A7" s="28" t="s">
        <v>4</v>
      </c>
      <c r="B7" s="28"/>
      <c r="C7" s="28"/>
      <c r="D7" s="28"/>
      <c r="E7" s="28"/>
      <c r="F7" s="28"/>
      <c r="G7" s="28"/>
      <c r="H7" s="28"/>
      <c r="I7" s="28"/>
      <c r="J7" s="5"/>
      <c r="K7" s="5"/>
      <c r="L7" s="5"/>
      <c r="M7" s="5"/>
      <c r="N7" s="5"/>
      <c r="O7" s="5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9.5" customHeight="1">
      <c r="A8" s="27" t="s">
        <v>5</v>
      </c>
      <c r="B8" s="29"/>
      <c r="C8" s="29"/>
      <c r="D8" s="29"/>
      <c r="E8" s="29"/>
      <c r="F8" s="29"/>
      <c r="G8" s="29"/>
      <c r="H8" s="29"/>
      <c r="I8" s="29"/>
      <c r="J8" s="6"/>
      <c r="K8" s="7"/>
      <c r="L8" s="7"/>
      <c r="M8" s="7"/>
      <c r="N8" s="7"/>
      <c r="O8" s="7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>
      <c r="A9" s="28" t="s">
        <v>6</v>
      </c>
      <c r="B9" s="28"/>
      <c r="C9" s="28"/>
      <c r="D9" s="28"/>
      <c r="E9" s="28"/>
      <c r="F9" s="28"/>
      <c r="G9" s="28"/>
      <c r="H9" s="28"/>
      <c r="I9" s="28"/>
      <c r="J9" s="5"/>
      <c r="K9" s="7"/>
      <c r="L9" s="7"/>
      <c r="M9" s="7"/>
      <c r="N9" s="7"/>
      <c r="O9" s="7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9.5" customHeight="1">
      <c r="A10" s="28" t="s">
        <v>7</v>
      </c>
      <c r="B10" s="28"/>
      <c r="C10" s="28"/>
      <c r="D10" s="28"/>
      <c r="E10" s="28"/>
      <c r="F10" s="28"/>
      <c r="G10" s="28"/>
      <c r="H10" s="28"/>
      <c r="I10" s="28"/>
      <c r="J10" s="5"/>
      <c r="K10" s="7"/>
      <c r="L10" s="7"/>
      <c r="M10" s="7"/>
      <c r="N10" s="7"/>
      <c r="O10" s="7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customHeight="1">
      <c r="A11" s="30"/>
      <c r="B11" s="30"/>
      <c r="C11" s="28"/>
      <c r="D11" s="30"/>
      <c r="E11" s="30"/>
      <c r="F11" s="30"/>
      <c r="G11" s="30"/>
      <c r="H11" s="30"/>
      <c r="I11" s="30"/>
      <c r="J11" s="7"/>
      <c r="K11" s="7"/>
      <c r="L11" s="7"/>
      <c r="M11" s="7"/>
      <c r="N11" s="7"/>
      <c r="O11" s="7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customHeight="1">
      <c r="A12" s="75" t="s">
        <v>8</v>
      </c>
      <c r="B12" s="76" t="s">
        <v>9</v>
      </c>
      <c r="C12" s="90" t="s">
        <v>10</v>
      </c>
      <c r="D12" s="91"/>
      <c r="E12" s="76" t="s">
        <v>11</v>
      </c>
      <c r="F12" s="90" t="s">
        <v>12</v>
      </c>
      <c r="G12" s="91"/>
      <c r="H12" s="90" t="s">
        <v>13</v>
      </c>
      <c r="I12" s="91"/>
      <c r="J12" s="7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.5" customHeight="1">
      <c r="A13" s="63"/>
      <c r="B13" s="72"/>
      <c r="C13" s="92"/>
      <c r="D13" s="81"/>
      <c r="E13" s="73"/>
      <c r="F13" s="80"/>
      <c r="G13" s="81"/>
      <c r="H13" s="80"/>
      <c r="I13" s="81"/>
      <c r="J13" s="7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customHeight="1">
      <c r="A14" s="93" t="s">
        <v>14</v>
      </c>
      <c r="B14" s="82" t="s">
        <v>15</v>
      </c>
      <c r="C14" s="83"/>
      <c r="D14" s="83"/>
      <c r="E14" s="83"/>
      <c r="F14" s="83"/>
      <c r="G14" s="83"/>
      <c r="H14" s="83"/>
      <c r="I14" s="84"/>
      <c r="J14" s="7"/>
      <c r="K14" s="5"/>
      <c r="L14" s="5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.5" customHeight="1">
      <c r="A15" s="94"/>
      <c r="B15" s="8"/>
      <c r="C15" s="77" t="s">
        <v>65</v>
      </c>
      <c r="D15" s="95"/>
      <c r="E15" s="95"/>
      <c r="F15" s="64"/>
      <c r="G15" s="9"/>
      <c r="H15" s="9"/>
      <c r="I15" s="10"/>
      <c r="J15" s="7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customHeight="1">
      <c r="A16" s="11"/>
      <c r="B16" s="11"/>
      <c r="C16" s="11"/>
      <c r="D16" s="12"/>
      <c r="E16" s="12"/>
      <c r="F16" s="12"/>
      <c r="G16" s="12"/>
      <c r="H16" s="12"/>
      <c r="I16" s="12"/>
      <c r="J16" s="13"/>
      <c r="K16" s="2"/>
      <c r="L16" s="2"/>
      <c r="M16" s="2"/>
      <c r="N16" s="14"/>
      <c r="O16" s="15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.5" customHeight="1">
      <c r="A17" s="31" t="s">
        <v>16</v>
      </c>
      <c r="B17" s="25"/>
      <c r="C17" s="25"/>
      <c r="D17" s="25"/>
      <c r="E17" s="25"/>
      <c r="F17" s="25"/>
      <c r="G17" s="25"/>
      <c r="H17" s="25"/>
      <c r="I17" s="25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customHeight="1">
      <c r="A18" s="32" t="s">
        <v>17</v>
      </c>
      <c r="B18" s="33" t="s">
        <v>18</v>
      </c>
      <c r="C18" s="34" t="s">
        <v>19</v>
      </c>
      <c r="D18" s="35" t="s">
        <v>20</v>
      </c>
      <c r="E18" s="36" t="s">
        <v>21</v>
      </c>
      <c r="F18" s="35" t="s">
        <v>22</v>
      </c>
      <c r="G18" s="36" t="s">
        <v>23</v>
      </c>
      <c r="H18" s="35" t="s">
        <v>24</v>
      </c>
      <c r="I18" s="35" t="s">
        <v>25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.5" customHeight="1">
      <c r="A19" s="37">
        <v>1</v>
      </c>
      <c r="B19" s="38">
        <v>3</v>
      </c>
      <c r="C19" s="39" t="str">
        <f>VLOOKUP(B19,$B$66:$C$83,2,FALSE)</f>
        <v>川内川左岸コース（10km） 一般男子</v>
      </c>
      <c r="D19" s="40" t="s">
        <v>26</v>
      </c>
      <c r="E19" s="41" t="s">
        <v>27</v>
      </c>
      <c r="F19" s="42" t="s">
        <v>61</v>
      </c>
      <c r="G19" s="43">
        <v>36734</v>
      </c>
      <c r="H19" s="44">
        <f>IF(G19="","",DATEDIF(G19,$I$2,"Y"))</f>
        <v>25</v>
      </c>
      <c r="I19" s="45">
        <f>VLOOKUP(B19,$B$66:$D$83,3,0)</f>
        <v>2000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customHeight="1">
      <c r="A20" s="46"/>
      <c r="B20" s="31"/>
      <c r="C20" s="31"/>
      <c r="D20" s="47"/>
      <c r="E20" s="48"/>
      <c r="F20" s="48"/>
      <c r="G20" s="49"/>
      <c r="H20" s="48"/>
      <c r="I20" s="50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customHeight="1">
      <c r="A21" s="51" t="s">
        <v>17</v>
      </c>
      <c r="B21" s="52" t="s">
        <v>18</v>
      </c>
      <c r="C21" s="34" t="s">
        <v>19</v>
      </c>
      <c r="D21" s="35" t="s">
        <v>20</v>
      </c>
      <c r="E21" s="36" t="s">
        <v>21</v>
      </c>
      <c r="F21" s="53" t="s">
        <v>22</v>
      </c>
      <c r="G21" s="54" t="s">
        <v>23</v>
      </c>
      <c r="H21" s="53" t="s">
        <v>24</v>
      </c>
      <c r="I21" s="35" t="s">
        <v>25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customHeight="1">
      <c r="A22" s="62">
        <v>1</v>
      </c>
      <c r="B22" s="65" t="s">
        <v>63</v>
      </c>
      <c r="C22" s="39" t="str">
        <f>VLOOKUP(B22,$B$65:$C$83,2,FALSE)</f>
        <v>-</v>
      </c>
      <c r="D22" s="66"/>
      <c r="E22" s="67"/>
      <c r="F22" s="68"/>
      <c r="G22" s="69"/>
      <c r="H22" s="55" t="str">
        <f>IF(G22="","",DATEDIF(G22,$I$2,"Y"))</f>
        <v/>
      </c>
      <c r="I22" s="40">
        <f>VLOOKUP(B22,$B$65:$D$83,3,FALSE)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customHeight="1">
      <c r="A23" s="62">
        <v>2</v>
      </c>
      <c r="B23" s="65" t="s">
        <v>32</v>
      </c>
      <c r="C23" s="39" t="str">
        <f>VLOOKUP(B23,$B$65:$C$83,2,FALSE)</f>
        <v>-</v>
      </c>
      <c r="D23" s="66"/>
      <c r="E23" s="67"/>
      <c r="F23" s="68"/>
      <c r="G23" s="69"/>
      <c r="H23" s="55" t="str">
        <f t="shared" ref="H23:H61" si="0">IF(G23="","",DATEDIF(G23,$I$2,"Y"))</f>
        <v/>
      </c>
      <c r="I23" s="40">
        <f>VLOOKUP(B23,$B$65:$D$83,3,FALSE)</f>
        <v>0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customHeight="1">
      <c r="A24" s="62">
        <v>3</v>
      </c>
      <c r="B24" s="65" t="s">
        <v>63</v>
      </c>
      <c r="C24" s="39" t="str">
        <f>VLOOKUP(B24,$B$65:$C$83,2,FALSE)</f>
        <v>-</v>
      </c>
      <c r="D24" s="66"/>
      <c r="E24" s="67"/>
      <c r="F24" s="68"/>
      <c r="G24" s="69"/>
      <c r="H24" s="55" t="str">
        <f t="shared" si="0"/>
        <v/>
      </c>
      <c r="I24" s="40">
        <f t="shared" ref="I24:I61" si="1">VLOOKUP(B24,$B$65:$D$83,3,FALSE)</f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customHeight="1">
      <c r="A25" s="62">
        <v>4</v>
      </c>
      <c r="B25" s="65" t="s">
        <v>63</v>
      </c>
      <c r="C25" s="39" t="str">
        <f t="shared" ref="C25:C61" si="2">VLOOKUP(B25,$B$65:$C$83,2,FALSE)</f>
        <v>-</v>
      </c>
      <c r="D25" s="66"/>
      <c r="E25" s="67"/>
      <c r="F25" s="68"/>
      <c r="G25" s="69"/>
      <c r="H25" s="55" t="str">
        <f t="shared" si="0"/>
        <v/>
      </c>
      <c r="I25" s="40">
        <f t="shared" si="1"/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customHeight="1">
      <c r="A26" s="62">
        <v>5</v>
      </c>
      <c r="B26" s="65" t="s">
        <v>63</v>
      </c>
      <c r="C26" s="39" t="str">
        <f t="shared" si="2"/>
        <v>-</v>
      </c>
      <c r="D26" s="66"/>
      <c r="E26" s="67"/>
      <c r="F26" s="68"/>
      <c r="G26" s="69"/>
      <c r="H26" s="55" t="str">
        <f t="shared" si="0"/>
        <v/>
      </c>
      <c r="I26" s="40">
        <f t="shared" si="1"/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customHeight="1">
      <c r="A27" s="62">
        <v>6</v>
      </c>
      <c r="B27" s="65" t="s">
        <v>63</v>
      </c>
      <c r="C27" s="39" t="str">
        <f t="shared" si="2"/>
        <v>-</v>
      </c>
      <c r="D27" s="66"/>
      <c r="E27" s="67"/>
      <c r="F27" s="68"/>
      <c r="G27" s="69"/>
      <c r="H27" s="55" t="str">
        <f t="shared" si="0"/>
        <v/>
      </c>
      <c r="I27" s="40">
        <f t="shared" si="1"/>
        <v>0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customHeight="1">
      <c r="A28" s="62">
        <v>7</v>
      </c>
      <c r="B28" s="65" t="s">
        <v>62</v>
      </c>
      <c r="C28" s="39" t="str">
        <f t="shared" si="2"/>
        <v>-</v>
      </c>
      <c r="D28" s="66"/>
      <c r="E28" s="67"/>
      <c r="F28" s="68"/>
      <c r="G28" s="69"/>
      <c r="H28" s="55" t="str">
        <f t="shared" si="0"/>
        <v/>
      </c>
      <c r="I28" s="40">
        <f t="shared" si="1"/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.5" customHeight="1">
      <c r="A29" s="62">
        <v>8</v>
      </c>
      <c r="B29" s="65" t="s">
        <v>63</v>
      </c>
      <c r="C29" s="39" t="str">
        <f t="shared" si="2"/>
        <v>-</v>
      </c>
      <c r="D29" s="66"/>
      <c r="E29" s="67"/>
      <c r="F29" s="68"/>
      <c r="G29" s="69"/>
      <c r="H29" s="55" t="str">
        <f t="shared" si="0"/>
        <v/>
      </c>
      <c r="I29" s="40">
        <f t="shared" si="1"/>
        <v>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customHeight="1">
      <c r="A30" s="62">
        <v>9</v>
      </c>
      <c r="B30" s="65" t="s">
        <v>63</v>
      </c>
      <c r="C30" s="39" t="str">
        <f t="shared" si="2"/>
        <v>-</v>
      </c>
      <c r="D30" s="66"/>
      <c r="E30" s="67"/>
      <c r="F30" s="68"/>
      <c r="G30" s="69"/>
      <c r="H30" s="55" t="str">
        <f t="shared" si="0"/>
        <v/>
      </c>
      <c r="I30" s="40">
        <f t="shared" si="1"/>
        <v>0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9.5" customHeight="1">
      <c r="A31" s="62">
        <v>10</v>
      </c>
      <c r="B31" s="65" t="s">
        <v>63</v>
      </c>
      <c r="C31" s="39" t="str">
        <f t="shared" si="2"/>
        <v>-</v>
      </c>
      <c r="D31" s="66"/>
      <c r="E31" s="67"/>
      <c r="F31" s="68"/>
      <c r="G31" s="69"/>
      <c r="H31" s="55" t="str">
        <f t="shared" si="0"/>
        <v/>
      </c>
      <c r="I31" s="40">
        <f t="shared" si="1"/>
        <v>0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5" customHeight="1">
      <c r="A32" s="62">
        <v>11</v>
      </c>
      <c r="B32" s="65" t="s">
        <v>63</v>
      </c>
      <c r="C32" s="39" t="str">
        <f t="shared" si="2"/>
        <v>-</v>
      </c>
      <c r="D32" s="66"/>
      <c r="E32" s="67"/>
      <c r="F32" s="68"/>
      <c r="G32" s="69"/>
      <c r="H32" s="55" t="str">
        <f t="shared" si="0"/>
        <v/>
      </c>
      <c r="I32" s="40">
        <f t="shared" si="1"/>
        <v>0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9.5" customHeight="1">
      <c r="A33" s="62">
        <v>12</v>
      </c>
      <c r="B33" s="65" t="s">
        <v>63</v>
      </c>
      <c r="C33" s="39" t="str">
        <f t="shared" si="2"/>
        <v>-</v>
      </c>
      <c r="D33" s="66"/>
      <c r="E33" s="67"/>
      <c r="F33" s="68"/>
      <c r="G33" s="69"/>
      <c r="H33" s="55" t="str">
        <f t="shared" si="0"/>
        <v/>
      </c>
      <c r="I33" s="40">
        <f t="shared" si="1"/>
        <v>0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.5" customHeight="1">
      <c r="A34" s="62">
        <v>13</v>
      </c>
      <c r="B34" s="65" t="s">
        <v>63</v>
      </c>
      <c r="C34" s="39" t="str">
        <f t="shared" si="2"/>
        <v>-</v>
      </c>
      <c r="D34" s="66"/>
      <c r="E34" s="67"/>
      <c r="F34" s="68"/>
      <c r="G34" s="69"/>
      <c r="H34" s="55" t="str">
        <f t="shared" si="0"/>
        <v/>
      </c>
      <c r="I34" s="40">
        <f t="shared" si="1"/>
        <v>0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9.5" customHeight="1">
      <c r="A35" s="62">
        <v>14</v>
      </c>
      <c r="B35" s="65" t="s">
        <v>63</v>
      </c>
      <c r="C35" s="39" t="str">
        <f t="shared" si="2"/>
        <v>-</v>
      </c>
      <c r="D35" s="66"/>
      <c r="E35" s="67"/>
      <c r="F35" s="68"/>
      <c r="G35" s="69"/>
      <c r="H35" s="55" t="str">
        <f t="shared" si="0"/>
        <v/>
      </c>
      <c r="I35" s="40">
        <f t="shared" si="1"/>
        <v>0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9.5" customHeight="1">
      <c r="A36" s="62">
        <v>15</v>
      </c>
      <c r="B36" s="65" t="s">
        <v>63</v>
      </c>
      <c r="C36" s="39" t="str">
        <f t="shared" si="2"/>
        <v>-</v>
      </c>
      <c r="D36" s="66"/>
      <c r="E36" s="67"/>
      <c r="F36" s="68"/>
      <c r="G36" s="69"/>
      <c r="H36" s="55" t="str">
        <f t="shared" si="0"/>
        <v/>
      </c>
      <c r="I36" s="40">
        <f t="shared" si="1"/>
        <v>0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9.5" customHeight="1">
      <c r="A37" s="62">
        <v>16</v>
      </c>
      <c r="B37" s="65" t="s">
        <v>63</v>
      </c>
      <c r="C37" s="39" t="str">
        <f t="shared" si="2"/>
        <v>-</v>
      </c>
      <c r="D37" s="66"/>
      <c r="E37" s="67"/>
      <c r="F37" s="68"/>
      <c r="G37" s="69"/>
      <c r="H37" s="55" t="str">
        <f t="shared" si="0"/>
        <v/>
      </c>
      <c r="I37" s="40">
        <f t="shared" si="1"/>
        <v>0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9.5" customHeight="1">
      <c r="A38" s="62">
        <v>17</v>
      </c>
      <c r="B38" s="65" t="s">
        <v>63</v>
      </c>
      <c r="C38" s="39" t="str">
        <f t="shared" si="2"/>
        <v>-</v>
      </c>
      <c r="D38" s="66"/>
      <c r="E38" s="67"/>
      <c r="F38" s="68"/>
      <c r="G38" s="69"/>
      <c r="H38" s="55" t="str">
        <f t="shared" si="0"/>
        <v/>
      </c>
      <c r="I38" s="40">
        <f t="shared" si="1"/>
        <v>0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9.5" customHeight="1">
      <c r="A39" s="62">
        <v>18</v>
      </c>
      <c r="B39" s="65" t="s">
        <v>63</v>
      </c>
      <c r="C39" s="39" t="str">
        <f t="shared" si="2"/>
        <v>-</v>
      </c>
      <c r="D39" s="66"/>
      <c r="E39" s="67"/>
      <c r="F39" s="68"/>
      <c r="G39" s="69"/>
      <c r="H39" s="55" t="str">
        <f t="shared" si="0"/>
        <v/>
      </c>
      <c r="I39" s="40">
        <f t="shared" si="1"/>
        <v>0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9.5" customHeight="1">
      <c r="A40" s="62">
        <v>19</v>
      </c>
      <c r="B40" s="65" t="s">
        <v>63</v>
      </c>
      <c r="C40" s="39" t="str">
        <f t="shared" si="2"/>
        <v>-</v>
      </c>
      <c r="D40" s="66"/>
      <c r="E40" s="67"/>
      <c r="F40" s="68"/>
      <c r="G40" s="69"/>
      <c r="H40" s="55" t="str">
        <f t="shared" si="0"/>
        <v/>
      </c>
      <c r="I40" s="40">
        <f t="shared" si="1"/>
        <v>0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9.5" customHeight="1">
      <c r="A41" s="62">
        <v>20</v>
      </c>
      <c r="B41" s="65" t="s">
        <v>63</v>
      </c>
      <c r="C41" s="39" t="str">
        <f t="shared" si="2"/>
        <v>-</v>
      </c>
      <c r="D41" s="66"/>
      <c r="E41" s="67"/>
      <c r="F41" s="68"/>
      <c r="G41" s="69"/>
      <c r="H41" s="55" t="str">
        <f t="shared" si="0"/>
        <v/>
      </c>
      <c r="I41" s="40">
        <f t="shared" si="1"/>
        <v>0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9.5" customHeight="1">
      <c r="A42" s="62">
        <v>21</v>
      </c>
      <c r="B42" s="65" t="s">
        <v>63</v>
      </c>
      <c r="C42" s="39" t="str">
        <f t="shared" si="2"/>
        <v>-</v>
      </c>
      <c r="D42" s="66"/>
      <c r="E42" s="67"/>
      <c r="F42" s="68"/>
      <c r="G42" s="69"/>
      <c r="H42" s="55" t="str">
        <f t="shared" si="0"/>
        <v/>
      </c>
      <c r="I42" s="40">
        <f t="shared" si="1"/>
        <v>0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.5" customHeight="1">
      <c r="A43" s="62">
        <v>22</v>
      </c>
      <c r="B43" s="65" t="s">
        <v>63</v>
      </c>
      <c r="C43" s="39" t="str">
        <f t="shared" si="2"/>
        <v>-</v>
      </c>
      <c r="D43" s="66"/>
      <c r="E43" s="67"/>
      <c r="F43" s="68"/>
      <c r="G43" s="69"/>
      <c r="H43" s="55" t="str">
        <f t="shared" si="0"/>
        <v/>
      </c>
      <c r="I43" s="40">
        <f t="shared" si="1"/>
        <v>0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9.5" customHeight="1">
      <c r="A44" s="62">
        <v>23</v>
      </c>
      <c r="B44" s="65" t="s">
        <v>63</v>
      </c>
      <c r="C44" s="39" t="str">
        <f t="shared" si="2"/>
        <v>-</v>
      </c>
      <c r="D44" s="66"/>
      <c r="E44" s="67"/>
      <c r="F44" s="68"/>
      <c r="G44" s="69"/>
      <c r="H44" s="55" t="str">
        <f t="shared" si="0"/>
        <v/>
      </c>
      <c r="I44" s="40">
        <f t="shared" si="1"/>
        <v>0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9.5" customHeight="1">
      <c r="A45" s="62">
        <v>24</v>
      </c>
      <c r="B45" s="65" t="s">
        <v>63</v>
      </c>
      <c r="C45" s="39" t="str">
        <f t="shared" si="2"/>
        <v>-</v>
      </c>
      <c r="D45" s="66"/>
      <c r="E45" s="67"/>
      <c r="F45" s="68"/>
      <c r="G45" s="69"/>
      <c r="H45" s="55" t="str">
        <f t="shared" si="0"/>
        <v/>
      </c>
      <c r="I45" s="40">
        <f t="shared" si="1"/>
        <v>0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9.5" customHeight="1">
      <c r="A46" s="62">
        <v>25</v>
      </c>
      <c r="B46" s="65" t="s">
        <v>63</v>
      </c>
      <c r="C46" s="39" t="str">
        <f t="shared" si="2"/>
        <v>-</v>
      </c>
      <c r="D46" s="66"/>
      <c r="E46" s="67"/>
      <c r="F46" s="68"/>
      <c r="G46" s="69"/>
      <c r="H46" s="55" t="str">
        <f t="shared" si="0"/>
        <v/>
      </c>
      <c r="I46" s="40">
        <f t="shared" si="1"/>
        <v>0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9.5" customHeight="1">
      <c r="A47" s="62">
        <v>26</v>
      </c>
      <c r="B47" s="65" t="s">
        <v>63</v>
      </c>
      <c r="C47" s="39" t="str">
        <f t="shared" si="2"/>
        <v>-</v>
      </c>
      <c r="D47" s="66"/>
      <c r="E47" s="67"/>
      <c r="F47" s="68"/>
      <c r="G47" s="69"/>
      <c r="H47" s="55" t="str">
        <f t="shared" si="0"/>
        <v/>
      </c>
      <c r="I47" s="40">
        <f t="shared" si="1"/>
        <v>0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9.5" customHeight="1">
      <c r="A48" s="62">
        <v>27</v>
      </c>
      <c r="B48" s="65" t="s">
        <v>63</v>
      </c>
      <c r="C48" s="39" t="str">
        <f t="shared" si="2"/>
        <v>-</v>
      </c>
      <c r="D48" s="66"/>
      <c r="E48" s="67"/>
      <c r="F48" s="68"/>
      <c r="G48" s="69"/>
      <c r="H48" s="55" t="str">
        <f t="shared" si="0"/>
        <v/>
      </c>
      <c r="I48" s="40">
        <f t="shared" si="1"/>
        <v>0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9.5" customHeight="1">
      <c r="A49" s="62">
        <v>28</v>
      </c>
      <c r="B49" s="65" t="s">
        <v>63</v>
      </c>
      <c r="C49" s="39" t="str">
        <f t="shared" si="2"/>
        <v>-</v>
      </c>
      <c r="D49" s="66"/>
      <c r="E49" s="67"/>
      <c r="F49" s="68"/>
      <c r="G49" s="69"/>
      <c r="H49" s="55" t="str">
        <f t="shared" si="0"/>
        <v/>
      </c>
      <c r="I49" s="40">
        <f t="shared" si="1"/>
        <v>0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9.5" customHeight="1">
      <c r="A50" s="62">
        <v>29</v>
      </c>
      <c r="B50" s="65" t="s">
        <v>63</v>
      </c>
      <c r="C50" s="39" t="str">
        <f t="shared" si="2"/>
        <v>-</v>
      </c>
      <c r="D50" s="66"/>
      <c r="E50" s="67"/>
      <c r="F50" s="68"/>
      <c r="G50" s="69"/>
      <c r="H50" s="55" t="str">
        <f t="shared" si="0"/>
        <v/>
      </c>
      <c r="I50" s="40">
        <f t="shared" si="1"/>
        <v>0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9.5" customHeight="1">
      <c r="A51" s="62">
        <v>30</v>
      </c>
      <c r="B51" s="65" t="s">
        <v>63</v>
      </c>
      <c r="C51" s="39" t="str">
        <f t="shared" si="2"/>
        <v>-</v>
      </c>
      <c r="D51" s="66"/>
      <c r="E51" s="67"/>
      <c r="F51" s="68"/>
      <c r="G51" s="69"/>
      <c r="H51" s="55" t="str">
        <f t="shared" si="0"/>
        <v/>
      </c>
      <c r="I51" s="40">
        <f t="shared" si="1"/>
        <v>0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9.5" customHeight="1">
      <c r="A52" s="62">
        <v>31</v>
      </c>
      <c r="B52" s="65" t="s">
        <v>63</v>
      </c>
      <c r="C52" s="39" t="str">
        <f t="shared" si="2"/>
        <v>-</v>
      </c>
      <c r="D52" s="66"/>
      <c r="E52" s="67"/>
      <c r="F52" s="68"/>
      <c r="G52" s="69"/>
      <c r="H52" s="55" t="str">
        <f t="shared" si="0"/>
        <v/>
      </c>
      <c r="I52" s="40">
        <f t="shared" si="1"/>
        <v>0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9.5" customHeight="1">
      <c r="A53" s="62">
        <v>32</v>
      </c>
      <c r="B53" s="65" t="s">
        <v>63</v>
      </c>
      <c r="C53" s="39" t="str">
        <f t="shared" si="2"/>
        <v>-</v>
      </c>
      <c r="D53" s="66"/>
      <c r="E53" s="67"/>
      <c r="F53" s="68"/>
      <c r="G53" s="69"/>
      <c r="H53" s="55" t="str">
        <f t="shared" si="0"/>
        <v/>
      </c>
      <c r="I53" s="40">
        <f t="shared" si="1"/>
        <v>0</v>
      </c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9.5" customHeight="1">
      <c r="A54" s="62">
        <v>33</v>
      </c>
      <c r="B54" s="65" t="s">
        <v>63</v>
      </c>
      <c r="C54" s="39" t="str">
        <f t="shared" si="2"/>
        <v>-</v>
      </c>
      <c r="D54" s="66"/>
      <c r="E54" s="67"/>
      <c r="F54" s="68"/>
      <c r="G54" s="69"/>
      <c r="H54" s="55" t="str">
        <f t="shared" si="0"/>
        <v/>
      </c>
      <c r="I54" s="40">
        <f t="shared" si="1"/>
        <v>0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9.5" customHeight="1">
      <c r="A55" s="62">
        <v>34</v>
      </c>
      <c r="B55" s="65" t="s">
        <v>63</v>
      </c>
      <c r="C55" s="39" t="str">
        <f t="shared" si="2"/>
        <v>-</v>
      </c>
      <c r="D55" s="66"/>
      <c r="E55" s="67"/>
      <c r="F55" s="68"/>
      <c r="G55" s="69"/>
      <c r="H55" s="55" t="str">
        <f t="shared" si="0"/>
        <v/>
      </c>
      <c r="I55" s="40">
        <f t="shared" si="1"/>
        <v>0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9.5" customHeight="1">
      <c r="A56" s="62">
        <v>35</v>
      </c>
      <c r="B56" s="65" t="s">
        <v>63</v>
      </c>
      <c r="C56" s="39" t="str">
        <f t="shared" si="2"/>
        <v>-</v>
      </c>
      <c r="D56" s="66"/>
      <c r="E56" s="67"/>
      <c r="F56" s="68"/>
      <c r="G56" s="69"/>
      <c r="H56" s="55" t="str">
        <f t="shared" si="0"/>
        <v/>
      </c>
      <c r="I56" s="40">
        <f t="shared" si="1"/>
        <v>0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9.5" customHeight="1">
      <c r="A57" s="62">
        <v>36</v>
      </c>
      <c r="B57" s="65" t="s">
        <v>63</v>
      </c>
      <c r="C57" s="39" t="str">
        <f t="shared" si="2"/>
        <v>-</v>
      </c>
      <c r="D57" s="66"/>
      <c r="E57" s="67"/>
      <c r="F57" s="68"/>
      <c r="G57" s="69"/>
      <c r="H57" s="55" t="str">
        <f t="shared" si="0"/>
        <v/>
      </c>
      <c r="I57" s="40">
        <f t="shared" si="1"/>
        <v>0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9.5" customHeight="1">
      <c r="A58" s="62">
        <v>37</v>
      </c>
      <c r="B58" s="65" t="s">
        <v>63</v>
      </c>
      <c r="C58" s="39" t="str">
        <f t="shared" si="2"/>
        <v>-</v>
      </c>
      <c r="D58" s="66"/>
      <c r="E58" s="67"/>
      <c r="F58" s="68"/>
      <c r="G58" s="69"/>
      <c r="H58" s="55" t="str">
        <f t="shared" si="0"/>
        <v/>
      </c>
      <c r="I58" s="40">
        <f t="shared" si="1"/>
        <v>0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9.5" customHeight="1">
      <c r="A59" s="62">
        <v>38</v>
      </c>
      <c r="B59" s="65" t="s">
        <v>63</v>
      </c>
      <c r="C59" s="39" t="str">
        <f t="shared" si="2"/>
        <v>-</v>
      </c>
      <c r="D59" s="66"/>
      <c r="E59" s="67"/>
      <c r="F59" s="68"/>
      <c r="G59" s="69"/>
      <c r="H59" s="55" t="str">
        <f t="shared" si="0"/>
        <v/>
      </c>
      <c r="I59" s="40">
        <f t="shared" si="1"/>
        <v>0</v>
      </c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9.5" customHeight="1">
      <c r="A60" s="62">
        <v>39</v>
      </c>
      <c r="B60" s="65" t="s">
        <v>63</v>
      </c>
      <c r="C60" s="39" t="str">
        <f t="shared" si="2"/>
        <v>-</v>
      </c>
      <c r="D60" s="66"/>
      <c r="E60" s="67"/>
      <c r="F60" s="68"/>
      <c r="G60" s="69"/>
      <c r="H60" s="55" t="str">
        <f t="shared" si="0"/>
        <v/>
      </c>
      <c r="I60" s="40">
        <f t="shared" si="1"/>
        <v>0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9.5" customHeight="1">
      <c r="A61" s="62">
        <v>40</v>
      </c>
      <c r="B61" s="65" t="s">
        <v>63</v>
      </c>
      <c r="C61" s="39" t="str">
        <f t="shared" si="2"/>
        <v>-</v>
      </c>
      <c r="D61" s="66"/>
      <c r="E61" s="67"/>
      <c r="F61" s="68"/>
      <c r="G61" s="69"/>
      <c r="H61" s="55" t="str">
        <f t="shared" si="0"/>
        <v/>
      </c>
      <c r="I61" s="40">
        <f t="shared" si="1"/>
        <v>0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9.5" customHeight="1">
      <c r="A62" s="17"/>
      <c r="B62" s="16"/>
      <c r="C62" s="17"/>
      <c r="D62" s="17"/>
      <c r="E62" s="17"/>
      <c r="F62" s="16"/>
      <c r="G62" s="18"/>
      <c r="H62" s="25"/>
      <c r="I62" s="31"/>
      <c r="J62" s="16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85" t="s">
        <v>28</v>
      </c>
      <c r="C63" s="86"/>
      <c r="D63" s="87"/>
      <c r="E63" s="19"/>
      <c r="F63" s="19"/>
      <c r="G63" s="5"/>
      <c r="H63" s="56" t="s">
        <v>29</v>
      </c>
      <c r="I63" s="57">
        <f>SUM($I$22:$I$61)</f>
        <v>0</v>
      </c>
      <c r="J63" s="20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9" customHeight="1">
      <c r="A64" s="2"/>
      <c r="B64" s="60" t="s">
        <v>30</v>
      </c>
      <c r="C64" s="60" t="s">
        <v>19</v>
      </c>
      <c r="D64" s="35" t="s">
        <v>31</v>
      </c>
      <c r="E64" s="18"/>
      <c r="F64" s="18"/>
      <c r="G64" s="21"/>
      <c r="H64" s="58"/>
      <c r="I64" s="31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.5" hidden="1" customHeight="1">
      <c r="A65" s="2"/>
      <c r="B65" s="60" t="s">
        <v>32</v>
      </c>
      <c r="C65" s="60" t="s">
        <v>62</v>
      </c>
      <c r="D65" s="35">
        <v>0</v>
      </c>
      <c r="E65" s="17"/>
      <c r="F65" s="17"/>
      <c r="G65" s="22"/>
      <c r="H65" s="25"/>
      <c r="I65" s="59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9.5" customHeight="1">
      <c r="A66" s="2"/>
      <c r="B66" s="60">
        <v>1</v>
      </c>
      <c r="C66" s="71" t="s">
        <v>34</v>
      </c>
      <c r="D66" s="61">
        <v>2000</v>
      </c>
      <c r="E66" s="23"/>
      <c r="F66" s="70" t="s">
        <v>33</v>
      </c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9.5" customHeight="1">
      <c r="A67" s="2"/>
      <c r="B67" s="60">
        <v>2</v>
      </c>
      <c r="C67" s="71" t="s">
        <v>36</v>
      </c>
      <c r="D67" s="61">
        <v>2000</v>
      </c>
      <c r="E67" s="23"/>
      <c r="F67" s="78" t="s">
        <v>35</v>
      </c>
      <c r="G67" s="78"/>
      <c r="H67" s="78"/>
      <c r="I67" s="78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9.5" customHeight="1">
      <c r="A68" s="2"/>
      <c r="B68" s="60">
        <v>3</v>
      </c>
      <c r="C68" s="71" t="s">
        <v>38</v>
      </c>
      <c r="D68" s="61">
        <v>2000</v>
      </c>
      <c r="E68" s="23"/>
      <c r="F68" s="78" t="s">
        <v>37</v>
      </c>
      <c r="G68" s="78"/>
      <c r="H68" s="78"/>
      <c r="I68" s="78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9.5" customHeight="1">
      <c r="A69" s="2"/>
      <c r="B69" s="60">
        <v>4</v>
      </c>
      <c r="C69" s="71" t="s">
        <v>40</v>
      </c>
      <c r="D69" s="61">
        <v>2000</v>
      </c>
      <c r="E69" s="23"/>
      <c r="F69" s="78" t="s">
        <v>39</v>
      </c>
      <c r="G69" s="78"/>
      <c r="H69" s="78"/>
      <c r="I69" s="78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9.5" customHeight="1">
      <c r="A70" s="2"/>
      <c r="B70" s="60">
        <v>5</v>
      </c>
      <c r="C70" s="71" t="s">
        <v>42</v>
      </c>
      <c r="D70" s="61">
        <v>2000</v>
      </c>
      <c r="E70" s="23"/>
      <c r="F70" s="78" t="s">
        <v>41</v>
      </c>
      <c r="G70" s="78"/>
      <c r="H70" s="78"/>
      <c r="I70" s="78"/>
      <c r="J70" s="20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9.5" customHeight="1">
      <c r="A71" s="2"/>
      <c r="B71" s="60">
        <v>6</v>
      </c>
      <c r="C71" s="71" t="s">
        <v>44</v>
      </c>
      <c r="D71" s="61">
        <v>2000</v>
      </c>
      <c r="E71" s="23"/>
      <c r="F71" s="78" t="s">
        <v>43</v>
      </c>
      <c r="G71" s="78"/>
      <c r="H71" s="78"/>
      <c r="I71" s="78"/>
      <c r="J71" s="24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9.5" customHeight="1">
      <c r="A72" s="2"/>
      <c r="B72" s="60">
        <v>7</v>
      </c>
      <c r="C72" s="71" t="s">
        <v>46</v>
      </c>
      <c r="D72" s="61">
        <v>1500</v>
      </c>
      <c r="E72" s="23"/>
      <c r="F72" s="78" t="s">
        <v>45</v>
      </c>
      <c r="G72" s="78"/>
      <c r="H72" s="78"/>
      <c r="I72" s="78"/>
      <c r="J72" s="24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9.5" customHeight="1">
      <c r="A73" s="2"/>
      <c r="B73" s="60">
        <v>8</v>
      </c>
      <c r="C73" s="71" t="s">
        <v>48</v>
      </c>
      <c r="D73" s="61">
        <v>1500</v>
      </c>
      <c r="E73" s="23"/>
      <c r="F73" s="78" t="s">
        <v>47</v>
      </c>
      <c r="G73" s="78"/>
      <c r="H73" s="78"/>
      <c r="I73" s="78"/>
      <c r="J73" s="24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9.5" customHeight="1">
      <c r="A74" s="2"/>
      <c r="B74" s="60">
        <v>9</v>
      </c>
      <c r="C74" s="71" t="s">
        <v>50</v>
      </c>
      <c r="D74" s="61">
        <v>1500</v>
      </c>
      <c r="E74" s="23"/>
      <c r="F74" s="78" t="s">
        <v>49</v>
      </c>
      <c r="G74" s="78"/>
      <c r="H74" s="78"/>
      <c r="I74" s="78"/>
      <c r="J74" s="24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9.5" customHeight="1">
      <c r="A75" s="2"/>
      <c r="B75" s="60">
        <v>10</v>
      </c>
      <c r="C75" s="71" t="s">
        <v>52</v>
      </c>
      <c r="D75" s="61">
        <v>1500</v>
      </c>
      <c r="E75" s="23"/>
      <c r="F75" s="78" t="s">
        <v>51</v>
      </c>
      <c r="G75" s="78"/>
      <c r="H75" s="78"/>
      <c r="I75" s="78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9.5" customHeight="1">
      <c r="A76" s="2"/>
      <c r="B76" s="60">
        <v>11</v>
      </c>
      <c r="C76" s="71" t="s">
        <v>53</v>
      </c>
      <c r="D76" s="61">
        <v>700</v>
      </c>
      <c r="E76" s="23"/>
      <c r="F76" s="23"/>
      <c r="G76" s="25"/>
      <c r="H76" s="25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9.5" customHeight="1">
      <c r="A77" s="2"/>
      <c r="B77" s="60">
        <v>12</v>
      </c>
      <c r="C77" s="71" t="s">
        <v>54</v>
      </c>
      <c r="D77" s="61">
        <v>700</v>
      </c>
      <c r="E77" s="23"/>
      <c r="F77" s="70" t="s">
        <v>64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9.5" customHeight="1">
      <c r="A78" s="2"/>
      <c r="B78" s="60">
        <v>13</v>
      </c>
      <c r="C78" s="71" t="s">
        <v>55</v>
      </c>
      <c r="D78" s="61">
        <v>1500</v>
      </c>
      <c r="E78" s="23"/>
      <c r="F78" s="79" t="s">
        <v>68</v>
      </c>
      <c r="G78" s="79"/>
      <c r="H78" s="79"/>
      <c r="I78" s="79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9.5" customHeight="1">
      <c r="A79" s="2"/>
      <c r="B79" s="60">
        <v>14</v>
      </c>
      <c r="C79" s="71" t="s">
        <v>56</v>
      </c>
      <c r="D79" s="61">
        <v>1500</v>
      </c>
      <c r="E79" s="23"/>
      <c r="F79" s="23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9.5" customHeight="1">
      <c r="A80" s="2"/>
      <c r="B80" s="60">
        <v>15</v>
      </c>
      <c r="C80" s="71" t="s">
        <v>57</v>
      </c>
      <c r="D80" s="61">
        <v>1500</v>
      </c>
      <c r="E80" s="23"/>
      <c r="F80" s="23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9.5" customHeight="1">
      <c r="A81" s="2"/>
      <c r="B81" s="60">
        <v>16</v>
      </c>
      <c r="C81" s="71" t="s">
        <v>58</v>
      </c>
      <c r="D81" s="61">
        <v>1500</v>
      </c>
      <c r="E81" s="23"/>
      <c r="F81" s="23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9.5" customHeight="1">
      <c r="A82" s="2"/>
      <c r="B82" s="60">
        <v>17</v>
      </c>
      <c r="C82" s="71" t="s">
        <v>59</v>
      </c>
      <c r="D82" s="61">
        <v>700</v>
      </c>
      <c r="E82" s="23"/>
      <c r="F82" s="23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9.5" customHeight="1">
      <c r="A83" s="2"/>
      <c r="B83" s="60">
        <v>18</v>
      </c>
      <c r="C83" s="71" t="s">
        <v>60</v>
      </c>
      <c r="D83" s="61">
        <v>700</v>
      </c>
      <c r="E83" s="23"/>
      <c r="F83" s="23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9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9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9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9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9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9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9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9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9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9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9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9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9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9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9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9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9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9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9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9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9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9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9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9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9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9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9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9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9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9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9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9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9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9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9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9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9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9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9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9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9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9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9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9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9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9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9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9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9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9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9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9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9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9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9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9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9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9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9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9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9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9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9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9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9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9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9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9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9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9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9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9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9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9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9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9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9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9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9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9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9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9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9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9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9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9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9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9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9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9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9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9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9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9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9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9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9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9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9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9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9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9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9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9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9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9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9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9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9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9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9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9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9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9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9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9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9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9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9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9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9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9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9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9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9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9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9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9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9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9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9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9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9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9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9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9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9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9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9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9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9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9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9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9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9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9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9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9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9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9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9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9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9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9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9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9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9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9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9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9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9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9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9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9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9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9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9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9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9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9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9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9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9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9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9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9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9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9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9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9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9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9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9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9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9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9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9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9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9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9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9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9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9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9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9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9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9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9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9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9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9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9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9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9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9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9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9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9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9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9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9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9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9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9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9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9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9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9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9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9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9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9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9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9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9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9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9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9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9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9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9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9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9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9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9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9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9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9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9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9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9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9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9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9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9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9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9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9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9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9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9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9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9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9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9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9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9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9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9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9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9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9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9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9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9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9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9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9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9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9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9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9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9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9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9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9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9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9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9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9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9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9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9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9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9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9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9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9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9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9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9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9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9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9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9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9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9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9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9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9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9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9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9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9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9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9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9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9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9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9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9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9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9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9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9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9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9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9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9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9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9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9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9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9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9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9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9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9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9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9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9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9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9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9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9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9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9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9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9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9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9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9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9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9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9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9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9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9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9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9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9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9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9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9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9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9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9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9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9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9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9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9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9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9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9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9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9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9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9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9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9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9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9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9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9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9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9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9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9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9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9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9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9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9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9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9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9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9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9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9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9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9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9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9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9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9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9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9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9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9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9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9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9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9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9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9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9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9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9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9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9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9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9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9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9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9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9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9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9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9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9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9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9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9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9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9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9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9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9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9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9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9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9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9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9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9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9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9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9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9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9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9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9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9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9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9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9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9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9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9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9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9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9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9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9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9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9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9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9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9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9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9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9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9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9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9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9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9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9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9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9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9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9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9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9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9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9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9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9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9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9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9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9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9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9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9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9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9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9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9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9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9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9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9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9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9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9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9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9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9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9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9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9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9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9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9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9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9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9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9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9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9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9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9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9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9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9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9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9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9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9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9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9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9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9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9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9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9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9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9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9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9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9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9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9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9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9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9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9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9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9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9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9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9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9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9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9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9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9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9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9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9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9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9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9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9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9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9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9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9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9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9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9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9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9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9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9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9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9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9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9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9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9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9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9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9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9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9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9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9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9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9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9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9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9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9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9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9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9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9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9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9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9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9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9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9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9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9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9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9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9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9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9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9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9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9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9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9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9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9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9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9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9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9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9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9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9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9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9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9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9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9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9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9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9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9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9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9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9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9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9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9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9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9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9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9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9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9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9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9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9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9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9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9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9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9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9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9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9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9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9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9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9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9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9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9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9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9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9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9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9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9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9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9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9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9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9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9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9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9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9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9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9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9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9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9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9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9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9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9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9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9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9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9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9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9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9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9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9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9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9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9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9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9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9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9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9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9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9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9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9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9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9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9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9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9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9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9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9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9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9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9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9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9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9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9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9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9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9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9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9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9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9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9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9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9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9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9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9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9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9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9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9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9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9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9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9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9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9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9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9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9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9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9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9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9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9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9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9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9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9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9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9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9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9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9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9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9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9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9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9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9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9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9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9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9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9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9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9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9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9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9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9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9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9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9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9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9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9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9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9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9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9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9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9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9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9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9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9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9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9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9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9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9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9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9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9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9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9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9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9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9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9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9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9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9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9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9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9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9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9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9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9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9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9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9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9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9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9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9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9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9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9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9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9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9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9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9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9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9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9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9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9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9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9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9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9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9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9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9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9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9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9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9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9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9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9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9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9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9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9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9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9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9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9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9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9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9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9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9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9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9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9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9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9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9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9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9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9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9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9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9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9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9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9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9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9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9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9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9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9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9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9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9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9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9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9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9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9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9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9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9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9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9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9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9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9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9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9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9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9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9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9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9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9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9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9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9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9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9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9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9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9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9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9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9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9.5" customHeight="1">
      <c r="A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sheetProtection password="CF3B" sheet="1" objects="1" scenarios="1" selectLockedCells="1"/>
  <mergeCells count="21">
    <mergeCell ref="H13:I13"/>
    <mergeCell ref="B14:I14"/>
    <mergeCell ref="B63:D63"/>
    <mergeCell ref="A1:I1"/>
    <mergeCell ref="C12:D12"/>
    <mergeCell ref="F12:G12"/>
    <mergeCell ref="H12:I12"/>
    <mergeCell ref="C13:D13"/>
    <mergeCell ref="F13:G13"/>
    <mergeCell ref="A14:A15"/>
    <mergeCell ref="D15:E15"/>
    <mergeCell ref="F72:I72"/>
    <mergeCell ref="F73:I73"/>
    <mergeCell ref="F74:I74"/>
    <mergeCell ref="F75:I75"/>
    <mergeCell ref="F78:I78"/>
    <mergeCell ref="F67:I67"/>
    <mergeCell ref="F68:I68"/>
    <mergeCell ref="F69:I69"/>
    <mergeCell ref="F70:I70"/>
    <mergeCell ref="F71:I71"/>
  </mergeCells>
  <phoneticPr fontId="13"/>
  <dataValidations count="4">
    <dataValidation type="list" allowBlank="1" showErrorMessage="1" sqref="B20">
      <formula1>B$66:B$70</formula1>
    </dataValidation>
    <dataValidation type="list" allowBlank="1" showErrorMessage="1" sqref="C20">
      <formula1>D$66:D$70</formula1>
    </dataValidation>
    <dataValidation type="list" allowBlank="1" showErrorMessage="1" sqref="B19">
      <formula1>$B$66:$B$83</formula1>
    </dataValidation>
    <dataValidation type="list" allowBlank="1" showErrorMessage="1" sqref="B22:B61">
      <formula1>$B$65:$B$83</formula1>
    </dataValidation>
  </dataValidations>
  <pageMargins left="0.70866141732283472" right="0.70866141732283472" top="0.74803149606299213" bottom="0.15748031496062992" header="0" footer="0"/>
  <pageSetup paperSize="9" scale="6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入力シート</vt:lpstr>
      <vt:lpstr>番号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高木智史</dc:creator>
  <cp:lastModifiedBy>岡本和成</cp:lastModifiedBy>
  <dcterms:created xsi:type="dcterms:W3CDTF">2017-09-11T07:02:44Z</dcterms:created>
  <dcterms:modified xsi:type="dcterms:W3CDTF">2025-10-24T02:51:46Z</dcterms:modified>
</cp:coreProperties>
</file>