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555" windowWidth="27735" windowHeight="11925"/>
  </bookViews>
  <sheets>
    <sheet name="入力シート" sheetId="1" r:id="rId1"/>
  </sheets>
  <definedNames>
    <definedName name="種目番号">#REF!</definedName>
    <definedName name="番号">入力シート!$U$4:$U$41</definedName>
  </definedNames>
  <calcPr calcId="125725"/>
  <extLst>
    <ext uri="GoogleSheetsCustomDataVersion2">
      <go:sheetsCustomData xmlns:go="http://customooxmlschemas.google.com/" r:id="rId5" roundtripDataChecksum="adBEcLA2yg9+6zcAOdnwaPPkTv+eayqYb6NQUZyKlFA="/>
    </ext>
  </extLst>
</workbook>
</file>

<file path=xl/calcChain.xml><?xml version="1.0" encoding="utf-8"?>
<calcChain xmlns="http://schemas.openxmlformats.org/spreadsheetml/2006/main">
  <c r="I61" i="1"/>
  <c r="H61"/>
  <c r="C61"/>
  <c r="I60"/>
  <c r="H60"/>
  <c r="C60"/>
  <c r="I59"/>
  <c r="H59"/>
  <c r="C59"/>
  <c r="I58"/>
  <c r="H58"/>
  <c r="C58"/>
  <c r="I57"/>
  <c r="H57"/>
  <c r="C57"/>
  <c r="I56"/>
  <c r="H56"/>
  <c r="C56"/>
  <c r="I55"/>
  <c r="H55"/>
  <c r="C55"/>
  <c r="I54"/>
  <c r="H54"/>
  <c r="C54"/>
  <c r="I53"/>
  <c r="H53"/>
  <c r="C53"/>
  <c r="I52"/>
  <c r="H52"/>
  <c r="C52"/>
  <c r="I51"/>
  <c r="H51"/>
  <c r="C51"/>
  <c r="I50"/>
  <c r="H50"/>
  <c r="C50"/>
  <c r="I49"/>
  <c r="H49"/>
  <c r="C49"/>
  <c r="I48"/>
  <c r="H48"/>
  <c r="C48"/>
  <c r="I47"/>
  <c r="H47"/>
  <c r="C47"/>
  <c r="I46"/>
  <c r="H46"/>
  <c r="C46"/>
  <c r="I45"/>
  <c r="H45"/>
  <c r="C45"/>
  <c r="I44"/>
  <c r="H44"/>
  <c r="C44"/>
  <c r="I43"/>
  <c r="H43"/>
  <c r="C43"/>
  <c r="I42"/>
  <c r="H42"/>
  <c r="C42"/>
  <c r="I41"/>
  <c r="H41"/>
  <c r="C41"/>
  <c r="I40"/>
  <c r="H40"/>
  <c r="C40"/>
  <c r="I39"/>
  <c r="H39"/>
  <c r="C39"/>
  <c r="I38"/>
  <c r="H38"/>
  <c r="C38"/>
  <c r="I37"/>
  <c r="H37"/>
  <c r="C37"/>
  <c r="I36"/>
  <c r="H36"/>
  <c r="C36"/>
  <c r="I35"/>
  <c r="H35"/>
  <c r="C35"/>
  <c r="I34"/>
  <c r="H34"/>
  <c r="C34"/>
  <c r="I33"/>
  <c r="H33"/>
  <c r="C33"/>
  <c r="I32"/>
  <c r="H32"/>
  <c r="C32"/>
  <c r="I31"/>
  <c r="H31"/>
  <c r="C31"/>
  <c r="I30"/>
  <c r="H30"/>
  <c r="C30"/>
  <c r="I29"/>
  <c r="H29"/>
  <c r="C29"/>
  <c r="I28"/>
  <c r="H28"/>
  <c r="C28"/>
  <c r="I27"/>
  <c r="H27"/>
  <c r="C27"/>
  <c r="I26"/>
  <c r="H26"/>
  <c r="C26"/>
  <c r="I25"/>
  <c r="H25"/>
  <c r="C25"/>
  <c r="I24"/>
  <c r="H24"/>
  <c r="C24"/>
  <c r="I23"/>
  <c r="H23"/>
  <c r="C23"/>
  <c r="I22"/>
  <c r="H22"/>
  <c r="C22"/>
  <c r="I19"/>
  <c r="H19"/>
  <c r="C19"/>
  <c r="I63" l="1"/>
</calcChain>
</file>

<file path=xl/sharedStrings.xml><?xml version="1.0" encoding="utf-8"?>
<sst xmlns="http://schemas.openxmlformats.org/spreadsheetml/2006/main" count="79" uniqueCount="69">
  <si>
    <t>第24回川内川河口マラソン・ウォーキング大会　団体申し込み書</t>
  </si>
  <si>
    <t>開催日：</t>
  </si>
  <si>
    <t>※団体申し込み書は5名以上のエントリー時に限りご使用いただけます。</t>
  </si>
  <si>
    <t>※1日保険加入時に必要となりますので、誤字・脱字等に十分に気を付けてご記入ください。</t>
  </si>
  <si>
    <t>※申込責任者は誓約項目をご確認し、参加者全員の意思を確認のうえ、必ず「同意する」へチェックし、ご署名をお願いします。</t>
  </si>
  <si>
    <t>※参加費振込みの際は、本紙申込責任者名と振込み人は同一名で記入し、金額の間違いが無いようにお願いします。</t>
  </si>
  <si>
    <t>※種目番号は必ず記入してください。対応番号は用紙の一番下をご覧ください。</t>
  </si>
  <si>
    <t xml:space="preserve">※入金をもってエントリー確定となります。締切時点で未入金のエントリーは無効となりますのでご注意ください。 </t>
  </si>
  <si>
    <t>※決済手数料は参加者の負担となります。</t>
  </si>
  <si>
    <t>※未就学児の参加は4kmのみです。4km以外の申し込みはキャンセル扱いとなります。</t>
  </si>
  <si>
    <t>郵便番号</t>
  </si>
  <si>
    <t>都道府県</t>
  </si>
  <si>
    <t>県以下住所（マンション・アパート名含む）</t>
  </si>
  <si>
    <t>電話番号</t>
  </si>
  <si>
    <t>メールアドレス</t>
  </si>
  <si>
    <t>団体名</t>
  </si>
  <si>
    <t>誓約書</t>
  </si>
  <si>
    <t>私達は本大会への参加にあたり、本大会が定める大会規約、誓約事項を理解し、承諾することを誓います。</t>
  </si>
  <si>
    <t>申込責任者名</t>
  </si>
  <si>
    <t>※記入例</t>
  </si>
  <si>
    <t>No．</t>
  </si>
  <si>
    <t>種目番号</t>
  </si>
  <si>
    <t>種目</t>
  </si>
  <si>
    <t>氏　　名</t>
  </si>
  <si>
    <t>フリガナ</t>
  </si>
  <si>
    <t>性別</t>
  </si>
  <si>
    <t>生年月日（西暦）</t>
  </si>
  <si>
    <t>年　齢</t>
  </si>
  <si>
    <t>金　額</t>
  </si>
  <si>
    <t>鹿児島 太郎</t>
  </si>
  <si>
    <t>カゴシマ タロウ</t>
  </si>
  <si>
    <t>男</t>
  </si>
  <si>
    <t>《種目一覧》</t>
  </si>
  <si>
    <t>参加費合計</t>
  </si>
  <si>
    <t>番号</t>
  </si>
  <si>
    <t>金額</t>
  </si>
  <si>
    <t>-</t>
  </si>
  <si>
    <t>《申込締切》</t>
  </si>
  <si>
    <t>2024年7月5日（金）</t>
  </si>
  <si>
    <t>未選択</t>
  </si>
  <si>
    <t>《参加費振込先》</t>
  </si>
  <si>
    <t>河口一周コース（21.6km） 一般男子</t>
  </si>
  <si>
    <t>指定銀行：ゆうちょ銀行</t>
  </si>
  <si>
    <t>河口一周コース（21.6km） 一般女子</t>
  </si>
  <si>
    <t>口座名：有限会社ユニバーサルフィールド</t>
  </si>
  <si>
    <t>川内川左岸コース（10km） 一般男子</t>
  </si>
  <si>
    <t>口座名(カナ)：ユウゲンガイシャユニバーサルフィールド</t>
  </si>
  <si>
    <t>川内川左岸コース（10km） 一般女子</t>
  </si>
  <si>
    <t>《ゆうちょ銀行からの振込》</t>
  </si>
  <si>
    <t>川内川左岸コース（10km） 高校生男子</t>
  </si>
  <si>
    <t>口座番号：01750-3-164690</t>
  </si>
  <si>
    <t>川内川左岸コース（10km） 高校生女子</t>
  </si>
  <si>
    <t>《他金融機関からの振込》</t>
  </si>
  <si>
    <t>ウォーキング 6kmコース 一般男子</t>
  </si>
  <si>
    <t>店名：一七九（イチナナキュウ）</t>
  </si>
  <si>
    <t>ウォーキング 6kmコース 一般女子</t>
  </si>
  <si>
    <t>預金種別：当座</t>
  </si>
  <si>
    <t>ウォーキング 6kmコース 高校生男子</t>
  </si>
  <si>
    <t>口座番号：0164690</t>
  </si>
  <si>
    <t>ウォーキング 6kmコース 高校生女子</t>
  </si>
  <si>
    <t>ウォーキング 6kmコース 中学生以下男子</t>
  </si>
  <si>
    <t>ウォーキング 6kmコース 中学生以下女子</t>
  </si>
  <si>
    <t>ウォーキング 4kmコース 一般男子</t>
  </si>
  <si>
    <t>ウォーキング 4kmコース 一般女子</t>
  </si>
  <si>
    <t>ウォーキング 4kmコース 高校生男子</t>
  </si>
  <si>
    <t>ウォーキング 4kmコース 高校生女子</t>
  </si>
  <si>
    <t>ウォーキング 4kmコース 中学生以下男子</t>
  </si>
  <si>
    <t>ウォーキング 4kmコース 中学生以下女子</t>
  </si>
  <si>
    <t>申込/振込期限</t>
    <rPh sb="3" eb="5">
      <t>フリコミ</t>
    </rPh>
    <phoneticPr fontId="15"/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</si>
</sst>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sz val="18"/>
      <color theme="1"/>
      <name val="BIZ UDゴシック"/>
      <family val="3"/>
      <charset val="128"/>
    </font>
    <font>
      <b/>
      <sz val="14"/>
      <color theme="1"/>
      <name val="Arial"/>
      <family val="2"/>
    </font>
    <font>
      <sz val="11"/>
      <color theme="1"/>
      <name val="MS PGothic"/>
      <family val="3"/>
      <charset val="128"/>
    </font>
    <font>
      <b/>
      <sz val="11"/>
      <color rgb="FFFF0000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1"/>
      <color rgb="FFFF0000"/>
      <name val="MS PGothic"/>
      <family val="3"/>
      <charset val="128"/>
    </font>
    <font>
      <sz val="10"/>
      <color theme="1"/>
      <name val="MS PGothic"/>
      <family val="3"/>
      <charset val="128"/>
    </font>
    <font>
      <sz val="11"/>
      <name val="Calibri"/>
      <family val="2"/>
    </font>
    <font>
      <b/>
      <sz val="10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8"/>
      <color rgb="FFFF0000"/>
      <name val="MS PGothic"/>
      <family val="3"/>
      <charset val="128"/>
    </font>
    <font>
      <b/>
      <sz val="14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1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9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vertical="center" shrinkToFit="1"/>
    </xf>
    <xf numFmtId="0" fontId="14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31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14" fontId="3" fillId="2" borderId="4" xfId="0" applyNumberFormat="1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3" fontId="3" fillId="2" borderId="2" xfId="0" applyNumberFormat="1" applyFont="1" applyFill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14" fontId="3" fillId="0" borderId="22" xfId="0" applyNumberFormat="1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vertical="center" shrinkToFit="1"/>
    </xf>
    <xf numFmtId="0" fontId="3" fillId="0" borderId="23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 shrinkToFit="1"/>
    </xf>
    <xf numFmtId="0" fontId="13" fillId="0" borderId="26" xfId="0" applyFont="1" applyBorder="1" applyAlignment="1" applyProtection="1">
      <alignment vertical="center"/>
    </xf>
    <xf numFmtId="14" fontId="10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31" fontId="4" fillId="0" borderId="0" xfId="0" applyNumberFormat="1" applyFont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</xf>
    <xf numFmtId="3" fontId="3" fillId="0" borderId="2" xfId="0" applyNumberFormat="1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9" fillId="2" borderId="13" xfId="0" applyFont="1" applyFill="1" applyBorder="1" applyAlignment="1" applyProtection="1">
      <alignment horizontal="center" vertical="center" shrinkToFit="1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8" fillId="0" borderId="15" xfId="0" applyFont="1" applyBorder="1" applyAlignment="1" applyProtection="1">
      <alignment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 applyProtection="1">
      <alignment horizontal="center" vertical="center" shrinkToFit="1"/>
      <protection locked="0"/>
    </xf>
    <xf numFmtId="14" fontId="3" fillId="2" borderId="4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zoomScaleNormal="100" workbookViewId="0">
      <selection activeCell="G22" sqref="G22"/>
    </sheetView>
  </sheetViews>
  <sheetFormatPr defaultColWidth="14.42578125" defaultRowHeight="15" customHeight="1"/>
  <cols>
    <col min="1" max="1" width="10.42578125" customWidth="1"/>
    <col min="2" max="2" width="11.5703125" customWidth="1"/>
    <col min="3" max="3" width="35" customWidth="1"/>
    <col min="4" max="5" width="18.140625" customWidth="1"/>
    <col min="6" max="6" width="6.85546875" customWidth="1"/>
    <col min="7" max="7" width="15.28515625" customWidth="1"/>
    <col min="8" max="8" width="14.85546875" customWidth="1"/>
    <col min="9" max="9" width="55.7109375" bestFit="1" customWidth="1"/>
    <col min="10" max="10" width="14.5703125" customWidth="1"/>
    <col min="11" max="11" width="14.7109375" customWidth="1"/>
    <col min="12" max="12" width="9.140625" customWidth="1"/>
    <col min="13" max="13" width="15.7109375" customWidth="1"/>
    <col min="14" max="14" width="9.7109375" customWidth="1"/>
    <col min="15" max="15" width="14.7109375" customWidth="1"/>
    <col min="16" max="26" width="9" customWidth="1"/>
  </cols>
  <sheetData>
    <row r="1" spans="1:26" ht="33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27"/>
      <c r="B2" s="27"/>
      <c r="C2" s="27"/>
      <c r="D2" s="27"/>
      <c r="E2" s="27"/>
      <c r="F2" s="27"/>
      <c r="G2" s="27"/>
      <c r="H2" s="28" t="s">
        <v>1</v>
      </c>
      <c r="I2" s="29">
        <v>45725</v>
      </c>
      <c r="J2" s="2"/>
      <c r="K2" s="2"/>
      <c r="L2" s="2"/>
      <c r="M2" s="2"/>
      <c r="N2" s="2"/>
      <c r="O2" s="3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4"/>
      <c r="K3" s="4"/>
      <c r="L3" s="4"/>
      <c r="M3" s="4"/>
      <c r="N3" s="4"/>
      <c r="O3" s="4"/>
      <c r="P3" s="2"/>
      <c r="Q3" s="2"/>
      <c r="R3" s="2"/>
      <c r="S3" s="2"/>
      <c r="T3" s="2"/>
      <c r="U3" s="2"/>
      <c r="V3" s="2"/>
      <c r="W3" s="2"/>
      <c r="X3" s="5"/>
      <c r="Y3" s="5"/>
      <c r="Z3" s="5"/>
    </row>
    <row r="4" spans="1:26" ht="19.5" customHeight="1">
      <c r="A4" s="27" t="s">
        <v>3</v>
      </c>
      <c r="B4" s="31"/>
      <c r="C4" s="31"/>
      <c r="D4" s="31"/>
      <c r="E4" s="31"/>
      <c r="F4" s="31"/>
      <c r="G4" s="31"/>
      <c r="H4" s="31"/>
      <c r="I4" s="31"/>
      <c r="J4" s="5"/>
      <c r="K4" s="5"/>
      <c r="L4" s="5"/>
      <c r="M4" s="5"/>
      <c r="N4" s="5"/>
      <c r="O4" s="5"/>
      <c r="P4" s="2"/>
      <c r="Q4" s="2"/>
      <c r="R4" s="2"/>
      <c r="S4" s="2"/>
      <c r="T4" s="2"/>
      <c r="U4" s="2"/>
      <c r="V4" s="2"/>
      <c r="W4" s="2"/>
      <c r="X4" s="5"/>
      <c r="Y4" s="5"/>
      <c r="Z4" s="5"/>
    </row>
    <row r="5" spans="1:26" ht="19.5" customHeight="1">
      <c r="A5" s="27" t="s">
        <v>4</v>
      </c>
      <c r="B5" s="31"/>
      <c r="C5" s="31"/>
      <c r="D5" s="31"/>
      <c r="E5" s="31"/>
      <c r="F5" s="31"/>
      <c r="G5" s="31"/>
      <c r="H5" s="31"/>
      <c r="I5" s="31"/>
      <c r="J5" s="5"/>
      <c r="K5" s="5"/>
      <c r="L5" s="5"/>
      <c r="M5" s="5"/>
      <c r="N5" s="5"/>
      <c r="O5" s="5"/>
      <c r="P5" s="2"/>
      <c r="Q5" s="2"/>
      <c r="R5" s="2"/>
      <c r="S5" s="2"/>
      <c r="T5" s="2"/>
      <c r="U5" s="2"/>
      <c r="V5" s="2"/>
      <c r="W5" s="2"/>
      <c r="X5" s="5"/>
      <c r="Y5" s="5"/>
      <c r="Z5" s="5"/>
    </row>
    <row r="6" spans="1:26" ht="19.5" customHeight="1">
      <c r="A6" s="27" t="s">
        <v>5</v>
      </c>
      <c r="B6" s="31"/>
      <c r="C6" s="31"/>
      <c r="D6" s="31"/>
      <c r="E6" s="31"/>
      <c r="F6" s="31"/>
      <c r="G6" s="31"/>
      <c r="H6" s="31"/>
      <c r="I6" s="31"/>
      <c r="J6" s="5"/>
      <c r="K6" s="5"/>
      <c r="L6" s="5"/>
      <c r="M6" s="5"/>
      <c r="N6" s="5"/>
      <c r="O6" s="5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7" t="s">
        <v>6</v>
      </c>
      <c r="B7" s="31"/>
      <c r="C7" s="31"/>
      <c r="D7" s="31"/>
      <c r="E7" s="31"/>
      <c r="F7" s="31"/>
      <c r="G7" s="31"/>
      <c r="H7" s="31"/>
      <c r="I7" s="31"/>
      <c r="J7" s="5"/>
      <c r="K7" s="5"/>
      <c r="L7" s="5"/>
      <c r="M7" s="5"/>
      <c r="N7" s="5"/>
      <c r="O7" s="5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32" t="s">
        <v>7</v>
      </c>
      <c r="B8" s="32"/>
      <c r="C8" s="32"/>
      <c r="D8" s="32"/>
      <c r="E8" s="32"/>
      <c r="F8" s="32"/>
      <c r="G8" s="32"/>
      <c r="H8" s="32"/>
      <c r="I8" s="32"/>
      <c r="J8" s="6"/>
      <c r="K8" s="7"/>
      <c r="L8" s="7"/>
      <c r="M8" s="7"/>
      <c r="N8" s="7"/>
      <c r="O8" s="7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7" t="s">
        <v>8</v>
      </c>
      <c r="B9" s="31"/>
      <c r="C9" s="31"/>
      <c r="D9" s="31"/>
      <c r="E9" s="31"/>
      <c r="F9" s="31"/>
      <c r="G9" s="31"/>
      <c r="H9" s="31"/>
      <c r="I9" s="31"/>
      <c r="J9" s="5"/>
      <c r="K9" s="7"/>
      <c r="L9" s="7"/>
      <c r="M9" s="7"/>
      <c r="N9" s="7"/>
      <c r="O9" s="7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9.5" customHeight="1">
      <c r="A10" s="27" t="s">
        <v>9</v>
      </c>
      <c r="B10" s="31"/>
      <c r="C10" s="31"/>
      <c r="D10" s="31"/>
      <c r="E10" s="31"/>
      <c r="F10" s="31"/>
      <c r="G10" s="31"/>
      <c r="H10" s="31"/>
      <c r="I10" s="31"/>
      <c r="J10" s="5"/>
      <c r="K10" s="7"/>
      <c r="L10" s="7"/>
      <c r="M10" s="7"/>
      <c r="N10" s="7"/>
      <c r="O10" s="7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>
      <c r="A11" s="33"/>
      <c r="B11" s="33"/>
      <c r="C11" s="31"/>
      <c r="D11" s="33"/>
      <c r="E11" s="33"/>
      <c r="F11" s="33"/>
      <c r="G11" s="33"/>
      <c r="H11" s="33"/>
      <c r="I11" s="33"/>
      <c r="J11" s="7"/>
      <c r="K11" s="7"/>
      <c r="L11" s="7"/>
      <c r="M11" s="7"/>
      <c r="N11" s="7"/>
      <c r="O11" s="7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9.5" customHeight="1">
      <c r="A12" s="34" t="s">
        <v>10</v>
      </c>
      <c r="B12" s="35" t="s">
        <v>11</v>
      </c>
      <c r="C12" s="36" t="s">
        <v>12</v>
      </c>
      <c r="D12" s="37"/>
      <c r="E12" s="35" t="s">
        <v>13</v>
      </c>
      <c r="F12" s="36" t="s">
        <v>14</v>
      </c>
      <c r="G12" s="37"/>
      <c r="H12" s="36" t="s">
        <v>15</v>
      </c>
      <c r="I12" s="37"/>
      <c r="J12" s="7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 customHeight="1">
      <c r="A13" s="83"/>
      <c r="B13" s="84"/>
      <c r="C13" s="85"/>
      <c r="D13" s="86"/>
      <c r="E13" s="87"/>
      <c r="F13" s="88"/>
      <c r="G13" s="86"/>
      <c r="H13" s="88"/>
      <c r="I13" s="86"/>
      <c r="J13" s="7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38" t="s">
        <v>16</v>
      </c>
      <c r="B14" s="40" t="s">
        <v>17</v>
      </c>
      <c r="C14" s="41"/>
      <c r="D14" s="41"/>
      <c r="E14" s="41"/>
      <c r="F14" s="41"/>
      <c r="G14" s="41"/>
      <c r="H14" s="41"/>
      <c r="I14" s="42"/>
      <c r="J14" s="7"/>
      <c r="K14" s="5"/>
      <c r="L14" s="5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>
      <c r="A15" s="39"/>
      <c r="B15" s="8"/>
      <c r="C15" s="43" t="s">
        <v>18</v>
      </c>
      <c r="D15" s="89"/>
      <c r="E15" s="90"/>
      <c r="F15" s="91"/>
      <c r="G15" s="9"/>
      <c r="H15" s="9"/>
      <c r="I15" s="10"/>
      <c r="J15" s="7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>
      <c r="A16" s="11"/>
      <c r="B16" s="11"/>
      <c r="C16" s="11"/>
      <c r="D16" s="12"/>
      <c r="E16" s="12"/>
      <c r="F16" s="12"/>
      <c r="G16" s="12"/>
      <c r="H16" s="12"/>
      <c r="I16" s="12"/>
      <c r="J16" s="13"/>
      <c r="K16" s="2"/>
      <c r="L16" s="2"/>
      <c r="M16" s="2"/>
      <c r="N16" s="14"/>
      <c r="O16" s="15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>
      <c r="A17" s="44" t="s">
        <v>19</v>
      </c>
      <c r="B17" s="27"/>
      <c r="C17" s="27"/>
      <c r="D17" s="27"/>
      <c r="E17" s="27"/>
      <c r="F17" s="27"/>
      <c r="G17" s="27"/>
      <c r="H17" s="27"/>
      <c r="I17" s="27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>
      <c r="A18" s="45" t="s">
        <v>20</v>
      </c>
      <c r="B18" s="46" t="s">
        <v>21</v>
      </c>
      <c r="C18" s="47" t="s">
        <v>22</v>
      </c>
      <c r="D18" s="48" t="s">
        <v>23</v>
      </c>
      <c r="E18" s="49" t="s">
        <v>24</v>
      </c>
      <c r="F18" s="48" t="s">
        <v>25</v>
      </c>
      <c r="G18" s="49" t="s">
        <v>26</v>
      </c>
      <c r="H18" s="48" t="s">
        <v>27</v>
      </c>
      <c r="I18" s="48" t="s">
        <v>28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>
      <c r="A19" s="50">
        <v>1</v>
      </c>
      <c r="B19" s="51">
        <v>3</v>
      </c>
      <c r="C19" s="52" t="str">
        <f>VLOOKUP(B19,$B$67:$C$84,2,FALSE)</f>
        <v>川内川左岸コース（10km） 一般男子</v>
      </c>
      <c r="D19" s="53" t="s">
        <v>29</v>
      </c>
      <c r="E19" s="54" t="s">
        <v>30</v>
      </c>
      <c r="F19" s="55" t="s">
        <v>31</v>
      </c>
      <c r="G19" s="56">
        <v>36734</v>
      </c>
      <c r="H19" s="57">
        <f>IF(G19="","",DATEDIF(G19,$I$2,"Y"))</f>
        <v>24</v>
      </c>
      <c r="I19" s="58">
        <f>VLOOKUP(B19,$B$67:$D$84,3,0)</f>
        <v>2000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>
      <c r="A20" s="59"/>
      <c r="B20" s="44"/>
      <c r="C20" s="44"/>
      <c r="D20" s="60"/>
      <c r="E20" s="61"/>
      <c r="F20" s="61"/>
      <c r="G20" s="62"/>
      <c r="H20" s="61"/>
      <c r="I20" s="6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>
      <c r="A21" s="64" t="s">
        <v>20</v>
      </c>
      <c r="B21" s="65" t="s">
        <v>21</v>
      </c>
      <c r="C21" s="47" t="s">
        <v>22</v>
      </c>
      <c r="D21" s="48" t="s">
        <v>23</v>
      </c>
      <c r="E21" s="49" t="s">
        <v>24</v>
      </c>
      <c r="F21" s="66" t="s">
        <v>25</v>
      </c>
      <c r="G21" s="67" t="s">
        <v>26</v>
      </c>
      <c r="H21" s="66" t="s">
        <v>27</v>
      </c>
      <c r="I21" s="48" t="s">
        <v>28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>
      <c r="A22" s="82">
        <v>1</v>
      </c>
      <c r="B22" s="92">
        <v>0</v>
      </c>
      <c r="C22" s="52" t="str">
        <f t="shared" ref="C22:C61" si="0">VLOOKUP(B22,$B$66:$C$84,2,FALSE)</f>
        <v>未選択</v>
      </c>
      <c r="D22" s="93"/>
      <c r="E22" s="94"/>
      <c r="F22" s="95"/>
      <c r="G22" s="96"/>
      <c r="H22" s="68" t="str">
        <f t="shared" ref="H22:H61" si="1">IF(G22="","",DATEDIF(G22,$I$2,"Y"))</f>
        <v/>
      </c>
      <c r="I22" s="53">
        <f t="shared" ref="I22:I61" si="2">VLOOKUP(B22,$B$66:$D$84,3,FALSE)</f>
        <v>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>
      <c r="A23" s="82">
        <v>2</v>
      </c>
      <c r="B23" s="92">
        <v>0</v>
      </c>
      <c r="C23" s="52" t="str">
        <f t="shared" si="0"/>
        <v>未選択</v>
      </c>
      <c r="D23" s="93"/>
      <c r="E23" s="94"/>
      <c r="F23" s="95"/>
      <c r="G23" s="96"/>
      <c r="H23" s="68" t="str">
        <f t="shared" si="1"/>
        <v/>
      </c>
      <c r="I23" s="53">
        <f t="shared" si="2"/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>
      <c r="A24" s="82">
        <v>3</v>
      </c>
      <c r="B24" s="92">
        <v>0</v>
      </c>
      <c r="C24" s="52" t="str">
        <f t="shared" si="0"/>
        <v>未選択</v>
      </c>
      <c r="D24" s="93"/>
      <c r="E24" s="94"/>
      <c r="F24" s="95"/>
      <c r="G24" s="96"/>
      <c r="H24" s="68" t="str">
        <f t="shared" si="1"/>
        <v/>
      </c>
      <c r="I24" s="53">
        <f t="shared" si="2"/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>
      <c r="A25" s="82">
        <v>4</v>
      </c>
      <c r="B25" s="92">
        <v>0</v>
      </c>
      <c r="C25" s="52" t="str">
        <f t="shared" si="0"/>
        <v>未選択</v>
      </c>
      <c r="D25" s="93"/>
      <c r="E25" s="94"/>
      <c r="F25" s="95"/>
      <c r="G25" s="96"/>
      <c r="H25" s="68" t="str">
        <f t="shared" si="1"/>
        <v/>
      </c>
      <c r="I25" s="53">
        <f t="shared" si="2"/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>
      <c r="A26" s="82">
        <v>5</v>
      </c>
      <c r="B26" s="92">
        <v>0</v>
      </c>
      <c r="C26" s="52" t="str">
        <f t="shared" si="0"/>
        <v>未選択</v>
      </c>
      <c r="D26" s="93"/>
      <c r="E26" s="94"/>
      <c r="F26" s="95"/>
      <c r="G26" s="96"/>
      <c r="H26" s="68" t="str">
        <f t="shared" si="1"/>
        <v/>
      </c>
      <c r="I26" s="53">
        <f t="shared" si="2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.5" customHeight="1">
      <c r="A27" s="82">
        <v>6</v>
      </c>
      <c r="B27" s="92">
        <v>0</v>
      </c>
      <c r="C27" s="52" t="str">
        <f t="shared" si="0"/>
        <v>未選択</v>
      </c>
      <c r="D27" s="93"/>
      <c r="E27" s="94"/>
      <c r="F27" s="95"/>
      <c r="G27" s="96"/>
      <c r="H27" s="68" t="str">
        <f t="shared" si="1"/>
        <v/>
      </c>
      <c r="I27" s="53">
        <f t="shared" si="2"/>
        <v>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>
      <c r="A28" s="82">
        <v>7</v>
      </c>
      <c r="B28" s="92">
        <v>0</v>
      </c>
      <c r="C28" s="52" t="str">
        <f t="shared" si="0"/>
        <v>未選択</v>
      </c>
      <c r="D28" s="93"/>
      <c r="E28" s="94"/>
      <c r="F28" s="95"/>
      <c r="G28" s="96"/>
      <c r="H28" s="68" t="str">
        <f t="shared" si="1"/>
        <v/>
      </c>
      <c r="I28" s="53">
        <f t="shared" si="2"/>
        <v>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>
      <c r="A29" s="82">
        <v>8</v>
      </c>
      <c r="B29" s="92">
        <v>0</v>
      </c>
      <c r="C29" s="52" t="str">
        <f t="shared" si="0"/>
        <v>未選択</v>
      </c>
      <c r="D29" s="93"/>
      <c r="E29" s="94"/>
      <c r="F29" s="95"/>
      <c r="G29" s="96"/>
      <c r="H29" s="68" t="str">
        <f t="shared" si="1"/>
        <v/>
      </c>
      <c r="I29" s="53">
        <f t="shared" si="2"/>
        <v>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>
      <c r="A30" s="82">
        <v>9</v>
      </c>
      <c r="B30" s="92">
        <v>0</v>
      </c>
      <c r="C30" s="52" t="str">
        <f t="shared" si="0"/>
        <v>未選択</v>
      </c>
      <c r="D30" s="93"/>
      <c r="E30" s="94"/>
      <c r="F30" s="95"/>
      <c r="G30" s="96"/>
      <c r="H30" s="68" t="str">
        <f t="shared" si="1"/>
        <v/>
      </c>
      <c r="I30" s="53">
        <f t="shared" si="2"/>
        <v>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customHeight="1">
      <c r="A31" s="82">
        <v>10</v>
      </c>
      <c r="B31" s="92">
        <v>0</v>
      </c>
      <c r="C31" s="52" t="str">
        <f t="shared" si="0"/>
        <v>未選択</v>
      </c>
      <c r="D31" s="93"/>
      <c r="E31" s="94"/>
      <c r="F31" s="95"/>
      <c r="G31" s="96"/>
      <c r="H31" s="68" t="str">
        <f t="shared" si="1"/>
        <v/>
      </c>
      <c r="I31" s="53">
        <f t="shared" si="2"/>
        <v>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>
      <c r="A32" s="82">
        <v>11</v>
      </c>
      <c r="B32" s="92">
        <v>0</v>
      </c>
      <c r="C32" s="52" t="str">
        <f t="shared" si="0"/>
        <v>未選択</v>
      </c>
      <c r="D32" s="93"/>
      <c r="E32" s="94"/>
      <c r="F32" s="95"/>
      <c r="G32" s="96"/>
      <c r="H32" s="68" t="str">
        <f t="shared" si="1"/>
        <v/>
      </c>
      <c r="I32" s="53">
        <f t="shared" si="2"/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.5" customHeight="1">
      <c r="A33" s="82">
        <v>12</v>
      </c>
      <c r="B33" s="92">
        <v>0</v>
      </c>
      <c r="C33" s="52" t="str">
        <f t="shared" si="0"/>
        <v>未選択</v>
      </c>
      <c r="D33" s="93"/>
      <c r="E33" s="94"/>
      <c r="F33" s="95"/>
      <c r="G33" s="96"/>
      <c r="H33" s="68" t="str">
        <f t="shared" si="1"/>
        <v/>
      </c>
      <c r="I33" s="53">
        <f t="shared" si="2"/>
        <v>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.5" customHeight="1">
      <c r="A34" s="82">
        <v>13</v>
      </c>
      <c r="B34" s="92">
        <v>0</v>
      </c>
      <c r="C34" s="52" t="str">
        <f t="shared" si="0"/>
        <v>未選択</v>
      </c>
      <c r="D34" s="93"/>
      <c r="E34" s="94"/>
      <c r="F34" s="95"/>
      <c r="G34" s="96"/>
      <c r="H34" s="68" t="str">
        <f t="shared" si="1"/>
        <v/>
      </c>
      <c r="I34" s="53">
        <f t="shared" si="2"/>
        <v>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9.5" customHeight="1">
      <c r="A35" s="82">
        <v>14</v>
      </c>
      <c r="B35" s="92">
        <v>0</v>
      </c>
      <c r="C35" s="52" t="str">
        <f t="shared" si="0"/>
        <v>未選択</v>
      </c>
      <c r="D35" s="93"/>
      <c r="E35" s="94"/>
      <c r="F35" s="95"/>
      <c r="G35" s="96"/>
      <c r="H35" s="68" t="str">
        <f t="shared" si="1"/>
        <v/>
      </c>
      <c r="I35" s="53">
        <f t="shared" si="2"/>
        <v>0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9.5" customHeight="1">
      <c r="A36" s="82">
        <v>15</v>
      </c>
      <c r="B36" s="92">
        <v>0</v>
      </c>
      <c r="C36" s="52" t="str">
        <f t="shared" si="0"/>
        <v>未選択</v>
      </c>
      <c r="D36" s="93"/>
      <c r="E36" s="94"/>
      <c r="F36" s="95"/>
      <c r="G36" s="96"/>
      <c r="H36" s="68" t="str">
        <f t="shared" si="1"/>
        <v/>
      </c>
      <c r="I36" s="53">
        <f t="shared" si="2"/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9.5" customHeight="1">
      <c r="A37" s="82">
        <v>16</v>
      </c>
      <c r="B37" s="92">
        <v>0</v>
      </c>
      <c r="C37" s="52" t="str">
        <f t="shared" si="0"/>
        <v>未選択</v>
      </c>
      <c r="D37" s="93"/>
      <c r="E37" s="94"/>
      <c r="F37" s="95"/>
      <c r="G37" s="96"/>
      <c r="H37" s="68" t="str">
        <f t="shared" si="1"/>
        <v/>
      </c>
      <c r="I37" s="53">
        <f t="shared" si="2"/>
        <v>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9.5" customHeight="1">
      <c r="A38" s="82">
        <v>17</v>
      </c>
      <c r="B38" s="92">
        <v>0</v>
      </c>
      <c r="C38" s="52" t="str">
        <f t="shared" si="0"/>
        <v>未選択</v>
      </c>
      <c r="D38" s="93"/>
      <c r="E38" s="94"/>
      <c r="F38" s="95"/>
      <c r="G38" s="96"/>
      <c r="H38" s="68" t="str">
        <f t="shared" si="1"/>
        <v/>
      </c>
      <c r="I38" s="53">
        <f t="shared" si="2"/>
        <v>0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9.5" customHeight="1">
      <c r="A39" s="82">
        <v>18</v>
      </c>
      <c r="B39" s="92">
        <v>0</v>
      </c>
      <c r="C39" s="52" t="str">
        <f t="shared" si="0"/>
        <v>未選択</v>
      </c>
      <c r="D39" s="93"/>
      <c r="E39" s="94"/>
      <c r="F39" s="95"/>
      <c r="G39" s="96"/>
      <c r="H39" s="68" t="str">
        <f t="shared" si="1"/>
        <v/>
      </c>
      <c r="I39" s="53">
        <f t="shared" si="2"/>
        <v>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9.5" customHeight="1">
      <c r="A40" s="82">
        <v>19</v>
      </c>
      <c r="B40" s="92">
        <v>0</v>
      </c>
      <c r="C40" s="52" t="str">
        <f t="shared" si="0"/>
        <v>未選択</v>
      </c>
      <c r="D40" s="93"/>
      <c r="E40" s="94"/>
      <c r="F40" s="95"/>
      <c r="G40" s="96"/>
      <c r="H40" s="68" t="str">
        <f t="shared" si="1"/>
        <v/>
      </c>
      <c r="I40" s="53">
        <f t="shared" si="2"/>
        <v>0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9.5" customHeight="1">
      <c r="A41" s="82">
        <v>20</v>
      </c>
      <c r="B41" s="92">
        <v>0</v>
      </c>
      <c r="C41" s="52" t="str">
        <f t="shared" si="0"/>
        <v>未選択</v>
      </c>
      <c r="D41" s="93"/>
      <c r="E41" s="94"/>
      <c r="F41" s="95"/>
      <c r="G41" s="96"/>
      <c r="H41" s="68" t="str">
        <f t="shared" si="1"/>
        <v/>
      </c>
      <c r="I41" s="53">
        <f t="shared" si="2"/>
        <v>0</v>
      </c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9.5" customHeight="1">
      <c r="A42" s="82">
        <v>21</v>
      </c>
      <c r="B42" s="92">
        <v>0</v>
      </c>
      <c r="C42" s="52" t="str">
        <f t="shared" si="0"/>
        <v>未選択</v>
      </c>
      <c r="D42" s="93"/>
      <c r="E42" s="94"/>
      <c r="F42" s="95"/>
      <c r="G42" s="96"/>
      <c r="H42" s="68" t="str">
        <f t="shared" si="1"/>
        <v/>
      </c>
      <c r="I42" s="53">
        <f t="shared" si="2"/>
        <v>0</v>
      </c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9.5" customHeight="1">
      <c r="A43" s="82">
        <v>22</v>
      </c>
      <c r="B43" s="92">
        <v>0</v>
      </c>
      <c r="C43" s="52" t="str">
        <f t="shared" si="0"/>
        <v>未選択</v>
      </c>
      <c r="D43" s="93"/>
      <c r="E43" s="94"/>
      <c r="F43" s="95"/>
      <c r="G43" s="96"/>
      <c r="H43" s="68" t="str">
        <f t="shared" si="1"/>
        <v/>
      </c>
      <c r="I43" s="53">
        <f t="shared" si="2"/>
        <v>0</v>
      </c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9.5" customHeight="1">
      <c r="A44" s="82">
        <v>23</v>
      </c>
      <c r="B44" s="92">
        <v>0</v>
      </c>
      <c r="C44" s="52" t="str">
        <f t="shared" si="0"/>
        <v>未選択</v>
      </c>
      <c r="D44" s="93"/>
      <c r="E44" s="94"/>
      <c r="F44" s="95"/>
      <c r="G44" s="96"/>
      <c r="H44" s="68" t="str">
        <f t="shared" si="1"/>
        <v/>
      </c>
      <c r="I44" s="53">
        <f t="shared" si="2"/>
        <v>0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9.5" customHeight="1">
      <c r="A45" s="82">
        <v>24</v>
      </c>
      <c r="B45" s="92">
        <v>0</v>
      </c>
      <c r="C45" s="52" t="str">
        <f t="shared" si="0"/>
        <v>未選択</v>
      </c>
      <c r="D45" s="93"/>
      <c r="E45" s="94"/>
      <c r="F45" s="95"/>
      <c r="G45" s="96"/>
      <c r="H45" s="68" t="str">
        <f t="shared" si="1"/>
        <v/>
      </c>
      <c r="I45" s="53">
        <f t="shared" si="2"/>
        <v>0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9.5" customHeight="1">
      <c r="A46" s="82">
        <v>25</v>
      </c>
      <c r="B46" s="92">
        <v>0</v>
      </c>
      <c r="C46" s="52" t="str">
        <f t="shared" si="0"/>
        <v>未選択</v>
      </c>
      <c r="D46" s="93"/>
      <c r="E46" s="94"/>
      <c r="F46" s="95"/>
      <c r="G46" s="96"/>
      <c r="H46" s="68" t="str">
        <f t="shared" si="1"/>
        <v/>
      </c>
      <c r="I46" s="53">
        <f t="shared" si="2"/>
        <v>0</v>
      </c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9.5" customHeight="1">
      <c r="A47" s="82">
        <v>26</v>
      </c>
      <c r="B47" s="92">
        <v>0</v>
      </c>
      <c r="C47" s="52" t="str">
        <f t="shared" si="0"/>
        <v>未選択</v>
      </c>
      <c r="D47" s="93"/>
      <c r="E47" s="94"/>
      <c r="F47" s="95"/>
      <c r="G47" s="96"/>
      <c r="H47" s="68" t="str">
        <f t="shared" si="1"/>
        <v/>
      </c>
      <c r="I47" s="53">
        <f t="shared" si="2"/>
        <v>0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9.5" customHeight="1">
      <c r="A48" s="82">
        <v>27</v>
      </c>
      <c r="B48" s="92">
        <v>0</v>
      </c>
      <c r="C48" s="52" t="str">
        <f t="shared" si="0"/>
        <v>未選択</v>
      </c>
      <c r="D48" s="93"/>
      <c r="E48" s="94"/>
      <c r="F48" s="95"/>
      <c r="G48" s="96"/>
      <c r="H48" s="68" t="str">
        <f t="shared" si="1"/>
        <v/>
      </c>
      <c r="I48" s="53">
        <f t="shared" si="2"/>
        <v>0</v>
      </c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9.5" customHeight="1">
      <c r="A49" s="82">
        <v>28</v>
      </c>
      <c r="B49" s="92">
        <v>0</v>
      </c>
      <c r="C49" s="52" t="str">
        <f t="shared" si="0"/>
        <v>未選択</v>
      </c>
      <c r="D49" s="93"/>
      <c r="E49" s="94"/>
      <c r="F49" s="95"/>
      <c r="G49" s="96"/>
      <c r="H49" s="68" t="str">
        <f t="shared" si="1"/>
        <v/>
      </c>
      <c r="I49" s="53">
        <f t="shared" si="2"/>
        <v>0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9.5" customHeight="1">
      <c r="A50" s="82">
        <v>29</v>
      </c>
      <c r="B50" s="92">
        <v>0</v>
      </c>
      <c r="C50" s="52" t="str">
        <f t="shared" si="0"/>
        <v>未選択</v>
      </c>
      <c r="D50" s="93"/>
      <c r="E50" s="94"/>
      <c r="F50" s="95"/>
      <c r="G50" s="96"/>
      <c r="H50" s="68" t="str">
        <f t="shared" si="1"/>
        <v/>
      </c>
      <c r="I50" s="53">
        <f t="shared" si="2"/>
        <v>0</v>
      </c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9.5" customHeight="1">
      <c r="A51" s="82">
        <v>30</v>
      </c>
      <c r="B51" s="92">
        <v>0</v>
      </c>
      <c r="C51" s="52" t="str">
        <f t="shared" si="0"/>
        <v>未選択</v>
      </c>
      <c r="D51" s="93"/>
      <c r="E51" s="94"/>
      <c r="F51" s="95"/>
      <c r="G51" s="96"/>
      <c r="H51" s="68" t="str">
        <f t="shared" si="1"/>
        <v/>
      </c>
      <c r="I51" s="53">
        <f t="shared" si="2"/>
        <v>0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9.5" customHeight="1">
      <c r="A52" s="82">
        <v>31</v>
      </c>
      <c r="B52" s="92">
        <v>0</v>
      </c>
      <c r="C52" s="52" t="str">
        <f t="shared" si="0"/>
        <v>未選択</v>
      </c>
      <c r="D52" s="93"/>
      <c r="E52" s="94"/>
      <c r="F52" s="95"/>
      <c r="G52" s="96"/>
      <c r="H52" s="68" t="str">
        <f t="shared" si="1"/>
        <v/>
      </c>
      <c r="I52" s="53">
        <f t="shared" si="2"/>
        <v>0</v>
      </c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9.5" customHeight="1">
      <c r="A53" s="82">
        <v>32</v>
      </c>
      <c r="B53" s="92">
        <v>0</v>
      </c>
      <c r="C53" s="52" t="str">
        <f t="shared" si="0"/>
        <v>未選択</v>
      </c>
      <c r="D53" s="93"/>
      <c r="E53" s="94"/>
      <c r="F53" s="95"/>
      <c r="G53" s="96"/>
      <c r="H53" s="68" t="str">
        <f t="shared" si="1"/>
        <v/>
      </c>
      <c r="I53" s="53">
        <f t="shared" si="2"/>
        <v>0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customHeight="1">
      <c r="A54" s="82">
        <v>33</v>
      </c>
      <c r="B54" s="92">
        <v>0</v>
      </c>
      <c r="C54" s="52" t="str">
        <f t="shared" si="0"/>
        <v>未選択</v>
      </c>
      <c r="D54" s="93"/>
      <c r="E54" s="94"/>
      <c r="F54" s="95"/>
      <c r="G54" s="96"/>
      <c r="H54" s="68" t="str">
        <f t="shared" si="1"/>
        <v/>
      </c>
      <c r="I54" s="53">
        <f t="shared" si="2"/>
        <v>0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.5" customHeight="1">
      <c r="A55" s="82">
        <v>34</v>
      </c>
      <c r="B55" s="92">
        <v>0</v>
      </c>
      <c r="C55" s="52" t="str">
        <f t="shared" si="0"/>
        <v>未選択</v>
      </c>
      <c r="D55" s="93"/>
      <c r="E55" s="94"/>
      <c r="F55" s="95"/>
      <c r="G55" s="96"/>
      <c r="H55" s="68" t="str">
        <f t="shared" si="1"/>
        <v/>
      </c>
      <c r="I55" s="53">
        <f t="shared" si="2"/>
        <v>0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9.5" customHeight="1">
      <c r="A56" s="82">
        <v>35</v>
      </c>
      <c r="B56" s="92">
        <v>0</v>
      </c>
      <c r="C56" s="52" t="str">
        <f t="shared" si="0"/>
        <v>未選択</v>
      </c>
      <c r="D56" s="93"/>
      <c r="E56" s="94"/>
      <c r="F56" s="95"/>
      <c r="G56" s="96"/>
      <c r="H56" s="68" t="str">
        <f t="shared" si="1"/>
        <v/>
      </c>
      <c r="I56" s="53">
        <f t="shared" si="2"/>
        <v>0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.5" customHeight="1">
      <c r="A57" s="82">
        <v>36</v>
      </c>
      <c r="B57" s="92">
        <v>0</v>
      </c>
      <c r="C57" s="52" t="str">
        <f t="shared" si="0"/>
        <v>未選択</v>
      </c>
      <c r="D57" s="93"/>
      <c r="E57" s="94"/>
      <c r="F57" s="95"/>
      <c r="G57" s="96"/>
      <c r="H57" s="68" t="str">
        <f t="shared" si="1"/>
        <v/>
      </c>
      <c r="I57" s="53">
        <f t="shared" si="2"/>
        <v>0</v>
      </c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9.5" customHeight="1">
      <c r="A58" s="82">
        <v>37</v>
      </c>
      <c r="B58" s="92">
        <v>0</v>
      </c>
      <c r="C58" s="52" t="str">
        <f t="shared" si="0"/>
        <v>未選択</v>
      </c>
      <c r="D58" s="93"/>
      <c r="E58" s="94"/>
      <c r="F58" s="95"/>
      <c r="G58" s="96"/>
      <c r="H58" s="68" t="str">
        <f t="shared" si="1"/>
        <v/>
      </c>
      <c r="I58" s="53">
        <f t="shared" si="2"/>
        <v>0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9.5" customHeight="1">
      <c r="A59" s="82">
        <v>38</v>
      </c>
      <c r="B59" s="92">
        <v>0</v>
      </c>
      <c r="C59" s="52" t="str">
        <f t="shared" si="0"/>
        <v>未選択</v>
      </c>
      <c r="D59" s="93"/>
      <c r="E59" s="94"/>
      <c r="F59" s="95"/>
      <c r="G59" s="96"/>
      <c r="H59" s="68" t="str">
        <f t="shared" si="1"/>
        <v/>
      </c>
      <c r="I59" s="53">
        <f t="shared" si="2"/>
        <v>0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9.5" customHeight="1">
      <c r="A60" s="82">
        <v>39</v>
      </c>
      <c r="B60" s="92">
        <v>0</v>
      </c>
      <c r="C60" s="52" t="str">
        <f t="shared" si="0"/>
        <v>未選択</v>
      </c>
      <c r="D60" s="93"/>
      <c r="E60" s="94"/>
      <c r="F60" s="95"/>
      <c r="G60" s="96"/>
      <c r="H60" s="68" t="str">
        <f t="shared" si="1"/>
        <v/>
      </c>
      <c r="I60" s="53">
        <f t="shared" si="2"/>
        <v>0</v>
      </c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9.5" customHeight="1">
      <c r="A61" s="82">
        <v>40</v>
      </c>
      <c r="B61" s="92">
        <v>0</v>
      </c>
      <c r="C61" s="52" t="str">
        <f t="shared" si="0"/>
        <v>未選択</v>
      </c>
      <c r="D61" s="93"/>
      <c r="E61" s="94"/>
      <c r="F61" s="95"/>
      <c r="G61" s="96"/>
      <c r="H61" s="68" t="str">
        <f t="shared" si="1"/>
        <v/>
      </c>
      <c r="I61" s="53">
        <f t="shared" si="2"/>
        <v>0</v>
      </c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9.5" customHeight="1">
      <c r="A62" s="17"/>
      <c r="B62" s="16"/>
      <c r="C62" s="17"/>
      <c r="D62" s="17"/>
      <c r="E62" s="17"/>
      <c r="F62" s="16"/>
      <c r="G62" s="18"/>
      <c r="H62" s="27"/>
      <c r="I62" s="44"/>
      <c r="J62" s="16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77" t="s">
        <v>32</v>
      </c>
      <c r="C63" s="78"/>
      <c r="D63" s="37"/>
      <c r="E63" s="19"/>
      <c r="F63" s="19"/>
      <c r="G63" s="5"/>
      <c r="H63" s="69" t="s">
        <v>33</v>
      </c>
      <c r="I63" s="70">
        <f>SUM($I$22:$I$61)</f>
        <v>0</v>
      </c>
      <c r="J63" s="20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9.5" customHeight="1">
      <c r="A64" s="2"/>
      <c r="B64" s="79" t="s">
        <v>34</v>
      </c>
      <c r="C64" s="79" t="s">
        <v>22</v>
      </c>
      <c r="D64" s="48" t="s">
        <v>35</v>
      </c>
      <c r="E64" s="18"/>
      <c r="F64" s="18"/>
      <c r="G64" s="21"/>
      <c r="H64" s="71"/>
      <c r="I64" s="44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9.5" hidden="1" customHeight="1">
      <c r="A65" s="2"/>
      <c r="B65" s="79" t="s">
        <v>36</v>
      </c>
      <c r="C65" s="79"/>
      <c r="D65" s="48">
        <v>0</v>
      </c>
      <c r="E65" s="17"/>
      <c r="F65" s="17"/>
      <c r="G65" s="22" t="s">
        <v>37</v>
      </c>
      <c r="H65" s="27"/>
      <c r="I65" s="28" t="s">
        <v>38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9.5" customHeight="1">
      <c r="A66" s="2"/>
      <c r="B66" s="79">
        <v>0</v>
      </c>
      <c r="C66" s="79" t="s">
        <v>39</v>
      </c>
      <c r="D66" s="48">
        <v>0</v>
      </c>
      <c r="E66" s="23"/>
      <c r="F66" s="23"/>
      <c r="G66" s="22"/>
      <c r="H66" s="72"/>
      <c r="I66" s="73" t="s">
        <v>40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9.5" customHeight="1">
      <c r="A67" s="2"/>
      <c r="B67" s="79">
        <v>1</v>
      </c>
      <c r="C67" s="80" t="s">
        <v>41</v>
      </c>
      <c r="D67" s="81">
        <v>2000</v>
      </c>
      <c r="E67" s="23"/>
      <c r="F67" s="23"/>
      <c r="G67" s="24"/>
      <c r="H67" s="74"/>
      <c r="I67" s="28" t="s">
        <v>42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9.5" customHeight="1">
      <c r="A68" s="2"/>
      <c r="B68" s="79">
        <v>2</v>
      </c>
      <c r="C68" s="80" t="s">
        <v>43</v>
      </c>
      <c r="D68" s="81">
        <v>2000</v>
      </c>
      <c r="E68" s="23"/>
      <c r="F68" s="23"/>
      <c r="G68" s="2"/>
      <c r="H68" s="74"/>
      <c r="I68" s="28" t="s">
        <v>44</v>
      </c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9.5" customHeight="1">
      <c r="A69" s="2"/>
      <c r="B69" s="79">
        <v>3</v>
      </c>
      <c r="C69" s="80" t="s">
        <v>45</v>
      </c>
      <c r="D69" s="81">
        <v>2000</v>
      </c>
      <c r="E69" s="23"/>
      <c r="F69" s="23"/>
      <c r="G69" s="2"/>
      <c r="H69" s="27"/>
      <c r="I69" s="28" t="s">
        <v>46</v>
      </c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9.5" customHeight="1">
      <c r="A70" s="2"/>
      <c r="B70" s="79">
        <v>4</v>
      </c>
      <c r="C70" s="80" t="s">
        <v>47</v>
      </c>
      <c r="D70" s="81">
        <v>2000</v>
      </c>
      <c r="E70" s="23"/>
      <c r="F70" s="23"/>
      <c r="G70" s="2"/>
      <c r="H70" s="74"/>
      <c r="I70" s="28" t="s">
        <v>48</v>
      </c>
      <c r="J70" s="20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9.5" customHeight="1">
      <c r="A71" s="2"/>
      <c r="B71" s="79">
        <v>5</v>
      </c>
      <c r="C71" s="80" t="s">
        <v>49</v>
      </c>
      <c r="D71" s="81">
        <v>2000</v>
      </c>
      <c r="E71" s="23"/>
      <c r="F71" s="23"/>
      <c r="G71" s="2"/>
      <c r="H71" s="74"/>
      <c r="I71" s="28" t="s">
        <v>50</v>
      </c>
      <c r="J71" s="24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9.5" customHeight="1">
      <c r="A72" s="2"/>
      <c r="B72" s="79">
        <v>6</v>
      </c>
      <c r="C72" s="80" t="s">
        <v>51</v>
      </c>
      <c r="D72" s="81">
        <v>2000</v>
      </c>
      <c r="E72" s="23"/>
      <c r="F72" s="23"/>
      <c r="G72" s="2"/>
      <c r="H72" s="74"/>
      <c r="I72" s="28" t="s">
        <v>52</v>
      </c>
      <c r="J72" s="24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9.5" customHeight="1">
      <c r="A73" s="2"/>
      <c r="B73" s="79">
        <v>7</v>
      </c>
      <c r="C73" s="80" t="s">
        <v>53</v>
      </c>
      <c r="D73" s="81">
        <v>1500</v>
      </c>
      <c r="E73" s="23"/>
      <c r="F73" s="23"/>
      <c r="G73" s="2"/>
      <c r="H73" s="74"/>
      <c r="I73" s="28" t="s">
        <v>54</v>
      </c>
      <c r="J73" s="24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9.5" customHeight="1">
      <c r="A74" s="2"/>
      <c r="B74" s="79">
        <v>8</v>
      </c>
      <c r="C74" s="80" t="s">
        <v>55</v>
      </c>
      <c r="D74" s="81">
        <v>1500</v>
      </c>
      <c r="E74" s="23"/>
      <c r="F74" s="23"/>
      <c r="G74" s="2"/>
      <c r="H74" s="74"/>
      <c r="I74" s="28" t="s">
        <v>56</v>
      </c>
      <c r="J74" s="24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9.5" customHeight="1">
      <c r="A75" s="2"/>
      <c r="B75" s="79">
        <v>9</v>
      </c>
      <c r="C75" s="80" t="s">
        <v>57</v>
      </c>
      <c r="D75" s="81">
        <v>1500</v>
      </c>
      <c r="E75" s="23"/>
      <c r="F75" s="23"/>
      <c r="G75" s="2"/>
      <c r="H75" s="74"/>
      <c r="I75" s="28" t="s">
        <v>58</v>
      </c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9.5" customHeight="1">
      <c r="A76" s="2"/>
      <c r="B76" s="79">
        <v>10</v>
      </c>
      <c r="C76" s="80" t="s">
        <v>59</v>
      </c>
      <c r="D76" s="81">
        <v>1500</v>
      </c>
      <c r="E76" s="23"/>
      <c r="F76" s="23"/>
      <c r="G76" s="2"/>
      <c r="H76" s="27"/>
      <c r="I76" s="27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9.5" customHeight="1">
      <c r="A77" s="2"/>
      <c r="B77" s="79">
        <v>11</v>
      </c>
      <c r="C77" s="80" t="s">
        <v>60</v>
      </c>
      <c r="D77" s="81">
        <v>700</v>
      </c>
      <c r="E77" s="23"/>
      <c r="F77" s="23"/>
      <c r="G77" s="2"/>
      <c r="H77" s="75" t="s">
        <v>68</v>
      </c>
      <c r="I77" s="76">
        <v>45681</v>
      </c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9.5" customHeight="1">
      <c r="A78" s="2"/>
      <c r="B78" s="79">
        <v>12</v>
      </c>
      <c r="C78" s="80" t="s">
        <v>61</v>
      </c>
      <c r="D78" s="81">
        <v>700</v>
      </c>
      <c r="E78" s="23"/>
      <c r="F78" s="23"/>
      <c r="G78" s="2"/>
      <c r="H78" s="27"/>
      <c r="I78" s="27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9.5" customHeight="1">
      <c r="A79" s="2"/>
      <c r="B79" s="79">
        <v>13</v>
      </c>
      <c r="C79" s="80" t="s">
        <v>62</v>
      </c>
      <c r="D79" s="81">
        <v>1500</v>
      </c>
      <c r="E79" s="23"/>
      <c r="F79" s="2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9.5" customHeight="1">
      <c r="A80" s="2"/>
      <c r="B80" s="79">
        <v>14</v>
      </c>
      <c r="C80" s="80" t="s">
        <v>63</v>
      </c>
      <c r="D80" s="81">
        <v>1500</v>
      </c>
      <c r="E80" s="23"/>
      <c r="F80" s="23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9.5" customHeight="1">
      <c r="A81" s="2"/>
      <c r="B81" s="79">
        <v>15</v>
      </c>
      <c r="C81" s="80" t="s">
        <v>64</v>
      </c>
      <c r="D81" s="81">
        <v>1500</v>
      </c>
      <c r="E81" s="23"/>
      <c r="F81" s="23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9.5" customHeight="1">
      <c r="A82" s="2"/>
      <c r="B82" s="79">
        <v>16</v>
      </c>
      <c r="C82" s="80" t="s">
        <v>65</v>
      </c>
      <c r="D82" s="81">
        <v>1500</v>
      </c>
      <c r="E82" s="23"/>
      <c r="F82" s="23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9.5" customHeight="1">
      <c r="A83" s="2"/>
      <c r="B83" s="79">
        <v>17</v>
      </c>
      <c r="C83" s="80" t="s">
        <v>66</v>
      </c>
      <c r="D83" s="81">
        <v>700</v>
      </c>
      <c r="E83" s="23"/>
      <c r="F83" s="23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9.5" customHeight="1">
      <c r="A84" s="2"/>
      <c r="B84" s="79">
        <v>18</v>
      </c>
      <c r="C84" s="80" t="s">
        <v>67</v>
      </c>
      <c r="D84" s="81">
        <v>700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9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9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9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9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9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9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9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9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9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9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9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9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9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9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9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9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9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9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9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9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9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9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9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9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9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9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9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9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9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9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9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9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9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9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9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9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9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9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9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9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9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9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9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9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9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9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9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9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9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9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9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9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9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9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9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9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9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9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9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9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9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9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9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9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9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9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9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9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9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9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9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9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9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9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9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9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9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9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9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9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9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9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9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9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9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9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9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9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9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9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9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9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9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9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9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9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9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9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9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9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9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9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9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9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9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9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9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9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9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9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9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9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9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9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9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9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9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9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9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9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9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9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9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9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9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9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9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9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9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9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9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9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9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9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9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9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9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9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9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9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9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9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9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9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9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9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9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9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9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9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9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9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9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9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9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9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9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9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9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9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9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9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9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9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9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9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9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9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9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9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9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9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9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9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9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9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9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9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9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9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9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9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9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9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9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9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9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9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9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9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9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9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9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9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9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9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9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9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9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9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9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9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9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9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9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9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9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9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9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9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9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9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9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9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9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9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9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9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9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9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9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9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9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9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9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9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9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9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9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9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9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9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9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9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9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9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9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9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9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9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9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9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9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9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9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9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9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9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9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9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9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9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9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9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9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9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9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9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9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9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9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9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9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9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9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9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9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9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9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9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9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9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9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9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9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9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9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9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9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9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9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9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9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9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9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9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9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9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9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9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9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9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9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9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9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9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9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9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9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9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9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9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9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9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9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9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9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9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9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9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9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9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9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9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9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9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9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9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9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9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9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9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9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9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9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9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9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9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9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9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9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9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9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9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9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9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9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9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9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9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9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9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9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9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9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9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9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9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9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9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9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9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9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9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9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9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9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9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9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9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9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9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9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9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9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9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9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9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9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9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9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9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9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9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9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9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9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9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9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9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9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9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9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9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9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9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9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9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9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9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9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9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9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9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9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9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9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9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9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9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9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9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9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9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9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9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9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9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9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9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9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9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9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9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9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9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9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9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9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9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9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9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9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9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9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9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9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9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9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9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9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9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9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9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9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9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9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9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9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9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9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9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9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9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9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9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9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9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9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9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9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9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9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9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9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9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9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9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9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9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9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9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9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9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9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9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9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9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9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9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9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9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9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9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9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9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9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9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9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9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9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9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9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9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9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9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9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9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9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9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9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9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9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9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9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9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9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9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9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9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9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9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9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9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9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9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9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9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9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9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9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9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9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9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9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9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9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9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9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9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9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9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9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9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9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9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9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9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9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9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9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9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9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9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9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9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9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9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9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9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9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9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9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9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9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9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9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9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9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9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9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9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9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9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9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9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9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9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9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9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9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9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9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9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9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9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9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9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9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9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9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9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9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9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9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9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9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9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9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9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9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9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9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9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9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9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9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9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9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9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9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9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9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9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9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9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9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9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9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9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9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9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9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9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9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9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9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9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9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9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9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9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9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9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9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9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9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9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9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9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9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9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9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9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9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9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9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9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9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9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9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9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9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9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9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9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9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9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9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9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9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9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9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9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9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9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9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9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9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9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9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9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9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9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9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9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9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9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9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9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9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9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9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9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9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9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9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9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9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9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9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9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9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9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9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9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9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9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9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9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9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9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9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9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9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9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9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9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9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9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9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9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9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9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9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9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9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9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9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9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9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9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9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9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9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9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9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9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9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9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9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9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9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9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9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9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9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9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9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9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9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9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9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9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9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9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9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9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9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9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9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9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9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9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9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9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9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9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9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9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9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9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9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9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9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9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9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9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9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9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9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9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9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9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9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9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9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9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9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9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9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9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9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9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9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9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9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9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9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9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9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9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9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9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9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9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9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9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9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9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9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9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9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9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9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9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9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9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9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9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9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9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9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9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9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9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9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9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9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9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9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9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9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9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9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9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9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9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9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9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9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9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9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9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9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9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9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9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9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9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9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9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9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9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9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9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9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9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9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9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9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9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9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9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9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9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9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9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9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9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9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9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9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9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9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9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9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9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9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9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9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9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9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9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9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9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9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9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9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9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9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9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9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9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9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9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9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9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9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9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9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9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9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9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9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9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9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9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9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9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9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9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9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9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9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9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9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9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9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9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9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9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9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9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9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9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9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9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9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9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9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9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9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9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9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9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9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9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9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9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9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9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9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9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9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9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sheetProtection password="CF3B" sheet="1" objects="1" scenarios="1" selectLockedCells="1"/>
  <mergeCells count="11">
    <mergeCell ref="H13:I13"/>
    <mergeCell ref="B14:I14"/>
    <mergeCell ref="B63:D63"/>
    <mergeCell ref="A1:I1"/>
    <mergeCell ref="C12:D12"/>
    <mergeCell ref="F12:G12"/>
    <mergeCell ref="H12:I12"/>
    <mergeCell ref="C13:D13"/>
    <mergeCell ref="F13:G13"/>
    <mergeCell ref="A14:A15"/>
    <mergeCell ref="D15:F15"/>
  </mergeCells>
  <phoneticPr fontId="15"/>
  <dataValidations count="4">
    <dataValidation type="list" allowBlank="1" showErrorMessage="1" sqref="B20">
      <formula1>B$67:B$71</formula1>
    </dataValidation>
    <dataValidation type="list" allowBlank="1" showErrorMessage="1" sqref="C20">
      <formula1>D$67:D$71</formula1>
    </dataValidation>
    <dataValidation type="list" allowBlank="1" showErrorMessage="1" sqref="B22:B61">
      <formula1>$B$66:$B$84</formula1>
    </dataValidation>
    <dataValidation type="list" allowBlank="1" showErrorMessage="1" sqref="B19">
      <formula1>$B$67:$B$84</formula1>
    </dataValidation>
  </dataValidations>
  <pageMargins left="0.70866141732283472" right="0.70866141732283472" top="0.74803149606299213" bottom="0.15748031496062992" header="0" footer="0"/>
  <pageSetup paperSize="9" scale="6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番号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高木智史</dc:creator>
  <cp:lastModifiedBy>森海翔</cp:lastModifiedBy>
  <dcterms:created xsi:type="dcterms:W3CDTF">2017-09-11T07:02:44Z</dcterms:created>
  <dcterms:modified xsi:type="dcterms:W3CDTF">2025-01-10T01:07:47Z</dcterms:modified>
</cp:coreProperties>
</file>