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60" windowWidth="27740" windowHeight="11930"/>
  </bookViews>
  <sheets>
    <sheet name="入力シート" sheetId="1" r:id="rId1"/>
  </sheets>
  <definedNames>
    <definedName name="種目番号">#REF!</definedName>
    <definedName name="番号">入力シート!$U$4:$U$38</definedName>
  </definedNames>
  <calcPr calcId="125725"/>
  <extLst>
    <ext uri="GoogleSheetsCustomDataVersion2">
      <go:sheetsCustomData xmlns:go="http://customooxmlschemas.google.com/" r:id="rId5" roundtripDataChecksum="adBEcLA2yg9+6zcAOdnwaPPkTv+eayqYb6NQUZyKlFA="/>
    </ext>
  </extLst>
</workbook>
</file>

<file path=xl/calcChain.xml><?xml version="1.0" encoding="utf-8"?>
<calcChain xmlns="http://schemas.openxmlformats.org/spreadsheetml/2006/main">
  <c r="H19" i="1"/>
  <c r="I21" l="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20"/>
  <c r="I19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20"/>
  <c r="C1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I16"/>
  <c r="H16"/>
  <c r="C16"/>
  <c r="I60" l="1"/>
</calcChain>
</file>

<file path=xl/sharedStrings.xml><?xml version="1.0" encoding="utf-8"?>
<sst xmlns="http://schemas.openxmlformats.org/spreadsheetml/2006/main" count="107" uniqueCount="58">
  <si>
    <t>開催日：</t>
  </si>
  <si>
    <t>※団体申し込み書は5名以上のエントリー時に限りご使用いただけます。</t>
  </si>
  <si>
    <t>※1日保険加入時に必要となりますので、誤字・脱字等に十分に気を付けてご記入ください。</t>
  </si>
  <si>
    <t>※種目番号は必ず記入してください。対応番号は用紙の一番下をご覧ください。</t>
  </si>
  <si>
    <t>郵便番号</t>
  </si>
  <si>
    <t>都道府県</t>
  </si>
  <si>
    <t>県以下住所（マンション・アパート名含む）</t>
  </si>
  <si>
    <t>電話番号</t>
  </si>
  <si>
    <t>メールアドレス</t>
  </si>
  <si>
    <t>団体名</t>
  </si>
  <si>
    <t>誓約書</t>
  </si>
  <si>
    <t>私達は本大会への参加にあたり、本大会が定める大会規約、誓約事項を理解し、承諾することを誓います。</t>
  </si>
  <si>
    <t>※記入例</t>
  </si>
  <si>
    <t>No．</t>
  </si>
  <si>
    <t>種目番号</t>
  </si>
  <si>
    <t>種目</t>
  </si>
  <si>
    <t>氏　　名</t>
  </si>
  <si>
    <t>フリガナ</t>
  </si>
  <si>
    <t>性別</t>
  </si>
  <si>
    <t>生年月日（西暦）</t>
  </si>
  <si>
    <t>年　齢</t>
  </si>
  <si>
    <t>金　額</t>
  </si>
  <si>
    <t>鹿児島 太郎</t>
  </si>
  <si>
    <t>カゴシマ タロウ</t>
  </si>
  <si>
    <t>《種目一覧》</t>
  </si>
  <si>
    <t>参加費合計</t>
  </si>
  <si>
    <t>番号</t>
  </si>
  <si>
    <t>金額</t>
  </si>
  <si>
    <t>-</t>
  </si>
  <si>
    <t>河口一周コース（21.6km） 一般男子</t>
  </si>
  <si>
    <t>河口一周コース（21.6km） 一般女子</t>
  </si>
  <si>
    <t>川内川左岸コース（10km） 一般男子</t>
  </si>
  <si>
    <t>川内川左岸コース（10km） 一般女子</t>
  </si>
  <si>
    <t>川内川左岸コース（10km） 高校生男子</t>
  </si>
  <si>
    <t>川内川左岸コース（10km） 高校生女子</t>
  </si>
  <si>
    <t>ウォーキング 6kmコース 一般男子</t>
  </si>
  <si>
    <t>ウォーキング 6kmコース 一般女子</t>
  </si>
  <si>
    <t>ウォーキング 6kmコース 高校生男子</t>
  </si>
  <si>
    <t>ウォーキング 6kmコース 高校生女子</t>
  </si>
  <si>
    <t>ウォーキング 6kmコース 中学生以下男子</t>
  </si>
  <si>
    <t>ウォーキング 6kmコース 中学生以下女子</t>
  </si>
  <si>
    <t>ウォーキング 4kmコース 一般男子</t>
  </si>
  <si>
    <t>ウォーキング 4kmコース 一般女子</t>
  </si>
  <si>
    <t>ウォーキング 4kmコース 高校生男子</t>
  </si>
  <si>
    <t>ウォーキング 4kmコース 高校生女子</t>
  </si>
  <si>
    <t>ウォーキング 4kmコース 中学生以下男子</t>
  </si>
  <si>
    <t>ウォーキング 4kmコース 中学生以下女子</t>
  </si>
  <si>
    <t>男性</t>
    <rPh sb="0" eb="2">
      <t>ダンセイ</t>
    </rPh>
    <phoneticPr fontId="12"/>
  </si>
  <si>
    <t>-</t>
    <phoneticPr fontId="12"/>
  </si>
  <si>
    <t>-</t>
    <phoneticPr fontId="12"/>
  </si>
  <si>
    <t>《申し込み・振込期限》</t>
    <rPh sb="1" eb="2">
      <t>モウ</t>
    </rPh>
    <rPh sb="3" eb="4">
      <t>コ</t>
    </rPh>
    <rPh sb="8" eb="10">
      <t>キゲン</t>
    </rPh>
    <phoneticPr fontId="12"/>
  </si>
  <si>
    <t>申込責任者名：</t>
    <phoneticPr fontId="12"/>
  </si>
  <si>
    <t>※申込責任者は誓約項目をご確認し、参加者全員の意思を確認のうえ、ご署名をお願いします。</t>
    <phoneticPr fontId="12"/>
  </si>
  <si>
    <t>第25回川内川河口マラソン・ウォーキング大会　団体申し込み書</t>
    <phoneticPr fontId="12"/>
  </si>
  <si>
    <t>2026年1月16日（金）</t>
    <rPh sb="4" eb="5">
      <t>ネン</t>
    </rPh>
    <rPh sb="6" eb="7">
      <t>ガツ</t>
    </rPh>
    <rPh sb="9" eb="10">
      <t>ニチ</t>
    </rPh>
    <rPh sb="11" eb="12">
      <t>キン</t>
    </rPh>
    <phoneticPr fontId="12"/>
  </si>
  <si>
    <t>《振込に関する注意事項》</t>
    <rPh sb="4" eb="5">
      <t>カン</t>
    </rPh>
    <rPh sb="7" eb="9">
      <t>チュウイ</t>
    </rPh>
    <rPh sb="9" eb="11">
      <t>ジコウ</t>
    </rPh>
    <phoneticPr fontId="12"/>
  </si>
  <si>
    <t>※本エクセルデータを下記宛にメールで送付してください。（PDF等に変換しないようご注意ください）
【送付先アドレス】info@universal-field.com
エクセルデータの確認ができ次第、メールに返信する形で振込先情報をお知らせしますので、指定口座に参加費の合計をお振り込みください。
※入金をもってエントリー確定となります。締切時点で未入金のエントリーは無効となりますのでご注意ください。
※参加費振込みの際は、申込責任者名と振込み人は同一名で記入し、金額の間違いが無いようにお願いします。
※決済手数料は参加者の負担となります。</t>
    <rPh sb="1" eb="2">
      <t>ホン</t>
    </rPh>
    <rPh sb="92" eb="94">
      <t>カクニン</t>
    </rPh>
    <rPh sb="97" eb="99">
      <t>シダイ</t>
    </rPh>
    <rPh sb="104" eb="106">
      <t>ヘンシン</t>
    </rPh>
    <rPh sb="108" eb="109">
      <t>カタチ</t>
    </rPh>
    <rPh sb="110" eb="113">
      <t>フリコミサキ</t>
    </rPh>
    <rPh sb="113" eb="115">
      <t>ジョウホウ</t>
    </rPh>
    <rPh sb="117" eb="118">
      <t>シ</t>
    </rPh>
    <phoneticPr fontId="12"/>
  </si>
  <si>
    <r>
      <t>※未就学児の参加は4kmのみです。</t>
    </r>
    <r>
      <rPr>
        <b/>
        <sz val="11"/>
        <color rgb="FFFF0000"/>
        <rFont val="MS PGothic"/>
        <family val="3"/>
        <charset val="128"/>
      </rPr>
      <t>4km以外の申し込みはキャンセル扱いとなります。</t>
    </r>
    <phoneticPr fontId="12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</si>
</sst>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7">
    <font>
      <sz val="11"/>
      <color theme="1"/>
      <name val="Calibri"/>
      <scheme val="minor"/>
    </font>
    <font>
      <b/>
      <sz val="14"/>
      <color theme="1"/>
      <name val="Arial"/>
      <family val="2"/>
    </font>
    <font>
      <sz val="11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name val="Calibri"/>
      <family val="2"/>
    </font>
    <font>
      <b/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8"/>
      <color rgb="FFFF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2"/>
      <color rgb="FFFF0000"/>
      <name val="MS PGothic"/>
      <family val="3"/>
      <charset val="128"/>
    </font>
    <font>
      <b/>
      <sz val="11"/>
      <name val="Calibri"/>
      <family val="2"/>
    </font>
    <font>
      <sz val="10"/>
      <name val="Calibri"/>
      <family val="2"/>
    </font>
    <font>
      <b/>
      <sz val="18"/>
      <color theme="1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3" fontId="2" fillId="2" borderId="2" xfId="0" applyNumberFormat="1" applyFont="1" applyFill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14" fontId="2" fillId="0" borderId="20" xfId="0" applyNumberFormat="1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vertical="center" shrinkToFit="1"/>
    </xf>
    <xf numFmtId="0" fontId="2" fillId="0" borderId="21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vertical="center"/>
    </xf>
    <xf numFmtId="14" fontId="7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3" fontId="2" fillId="0" borderId="2" xfId="0" applyNumberFormat="1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14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shrinkToFit="1"/>
      <protection locked="0"/>
    </xf>
    <xf numFmtId="31" fontId="2" fillId="0" borderId="0" xfId="0" applyNumberFormat="1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left" vertical="center" shrinkToFit="1"/>
      <protection locked="0"/>
    </xf>
    <xf numFmtId="176" fontId="13" fillId="0" borderId="0" xfId="0" applyNumberFormat="1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 shrinkToFit="1"/>
    </xf>
    <xf numFmtId="0" fontId="13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7"/>
  <sheetViews>
    <sheetView tabSelected="1" topLeftCell="A52" zoomScaleNormal="100" workbookViewId="0">
      <selection activeCell="A10" sqref="A10"/>
    </sheetView>
  </sheetViews>
  <sheetFormatPr defaultColWidth="14.453125" defaultRowHeight="15" customHeight="1"/>
  <cols>
    <col min="1" max="1" width="10.453125" customWidth="1"/>
    <col min="2" max="2" width="11.54296875" customWidth="1"/>
    <col min="3" max="3" width="35" customWidth="1"/>
    <col min="4" max="5" width="18.1796875" customWidth="1"/>
    <col min="6" max="6" width="6.81640625" customWidth="1"/>
    <col min="7" max="7" width="15.26953125" customWidth="1"/>
    <col min="8" max="8" width="14.81640625" customWidth="1"/>
    <col min="9" max="9" width="15.6328125" bestFit="1" customWidth="1"/>
    <col min="10" max="10" width="14.54296875" customWidth="1"/>
    <col min="11" max="11" width="14.7265625" customWidth="1"/>
    <col min="12" max="12" width="9.1796875" customWidth="1"/>
    <col min="13" max="13" width="15.7265625" customWidth="1"/>
    <col min="14" max="14" width="9.7265625" customWidth="1"/>
    <col min="15" max="15" width="14.7265625" customWidth="1"/>
    <col min="16" max="26" width="9" customWidth="1"/>
  </cols>
  <sheetData>
    <row r="1" spans="1:26" ht="33" customHeight="1">
      <c r="A1" s="85" t="s">
        <v>53</v>
      </c>
      <c r="B1" s="86"/>
      <c r="C1" s="86"/>
      <c r="D1" s="86"/>
      <c r="E1" s="86"/>
      <c r="F1" s="86"/>
      <c r="G1" s="86"/>
      <c r="H1" s="86"/>
      <c r="I1" s="86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>
      <c r="A2" s="24"/>
      <c r="B2" s="24"/>
      <c r="C2" s="24"/>
      <c r="D2" s="24"/>
      <c r="E2" s="24"/>
      <c r="F2" s="24"/>
      <c r="G2" s="24"/>
      <c r="H2" s="25" t="s">
        <v>0</v>
      </c>
      <c r="I2" s="72">
        <v>46089</v>
      </c>
      <c r="J2" s="2"/>
      <c r="K2" s="2"/>
      <c r="L2" s="2"/>
      <c r="M2" s="2"/>
      <c r="N2" s="2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95" t="s">
        <v>1</v>
      </c>
      <c r="B3" s="26"/>
      <c r="C3" s="26"/>
      <c r="D3" s="26"/>
      <c r="E3" s="26"/>
      <c r="F3" s="26"/>
      <c r="G3" s="26"/>
      <c r="H3" s="26"/>
      <c r="I3" s="26"/>
      <c r="J3" s="4"/>
      <c r="K3" s="4"/>
      <c r="L3" s="4"/>
      <c r="M3" s="4"/>
      <c r="N3" s="4"/>
      <c r="O3" s="4"/>
      <c r="P3" s="2"/>
      <c r="Q3" s="2"/>
      <c r="R3" s="2"/>
      <c r="S3" s="2"/>
      <c r="T3" s="2"/>
      <c r="U3" s="2"/>
      <c r="V3" s="2"/>
      <c r="W3" s="2"/>
      <c r="X3" s="5"/>
      <c r="Y3" s="5"/>
      <c r="Z3" s="5"/>
    </row>
    <row r="4" spans="1:26" ht="19.5" customHeight="1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2"/>
      <c r="Q4" s="2"/>
      <c r="R4" s="2"/>
      <c r="S4" s="2"/>
      <c r="T4" s="2"/>
      <c r="U4" s="2"/>
      <c r="V4" s="2"/>
      <c r="W4" s="2"/>
      <c r="X4" s="5"/>
      <c r="Y4" s="5"/>
      <c r="Z4" s="5"/>
    </row>
    <row r="5" spans="1:26" ht="19.5" customHeight="1">
      <c r="A5" s="27" t="s">
        <v>52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2"/>
      <c r="Q5" s="2"/>
      <c r="R5" s="2"/>
      <c r="S5" s="2"/>
      <c r="T5" s="2"/>
      <c r="U5" s="2"/>
      <c r="V5" s="2"/>
      <c r="W5" s="2"/>
      <c r="X5" s="5"/>
      <c r="Y5" s="5"/>
      <c r="Z5" s="5"/>
    </row>
    <row r="6" spans="1:26" ht="19.5" customHeight="1">
      <c r="A6" s="27" t="s">
        <v>3</v>
      </c>
      <c r="B6" s="27"/>
      <c r="C6" s="27"/>
      <c r="D6" s="27"/>
      <c r="E6" s="27"/>
      <c r="F6" s="27"/>
      <c r="G6" s="27"/>
      <c r="H6" s="27"/>
      <c r="I6" s="27"/>
      <c r="J6" s="5"/>
      <c r="K6" s="5"/>
      <c r="L6" s="5"/>
      <c r="M6" s="5"/>
      <c r="N6" s="5"/>
      <c r="O6" s="5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76" t="s">
        <v>57</v>
      </c>
      <c r="B7" s="27"/>
      <c r="C7" s="27"/>
      <c r="D7" s="27"/>
      <c r="E7" s="27"/>
      <c r="F7" s="27"/>
      <c r="G7" s="27"/>
      <c r="H7" s="27"/>
      <c r="I7" s="27"/>
      <c r="J7" s="5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8"/>
      <c r="B8" s="28"/>
      <c r="C8" s="27"/>
      <c r="D8" s="28"/>
      <c r="E8" s="28"/>
      <c r="F8" s="28"/>
      <c r="G8" s="28"/>
      <c r="H8" s="28"/>
      <c r="I8" s="28"/>
      <c r="J8" s="6"/>
      <c r="K8" s="6"/>
      <c r="L8" s="6"/>
      <c r="M8" s="6"/>
      <c r="N8" s="6"/>
      <c r="O8" s="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73" t="s">
        <v>4</v>
      </c>
      <c r="B9" s="74" t="s">
        <v>5</v>
      </c>
      <c r="C9" s="87" t="s">
        <v>6</v>
      </c>
      <c r="D9" s="88"/>
      <c r="E9" s="74" t="s">
        <v>7</v>
      </c>
      <c r="F9" s="87" t="s">
        <v>8</v>
      </c>
      <c r="G9" s="88"/>
      <c r="H9" s="87" t="s">
        <v>9</v>
      </c>
      <c r="I9" s="88"/>
      <c r="J9" s="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61"/>
      <c r="B10" s="70"/>
      <c r="C10" s="89"/>
      <c r="D10" s="78"/>
      <c r="E10" s="71"/>
      <c r="F10" s="77"/>
      <c r="G10" s="78"/>
      <c r="H10" s="77"/>
      <c r="I10" s="78"/>
      <c r="J10" s="6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>
      <c r="A11" s="90" t="s">
        <v>10</v>
      </c>
      <c r="B11" s="79" t="s">
        <v>11</v>
      </c>
      <c r="C11" s="80"/>
      <c r="D11" s="80"/>
      <c r="E11" s="80"/>
      <c r="F11" s="80"/>
      <c r="G11" s="80"/>
      <c r="H11" s="80"/>
      <c r="I11" s="81"/>
      <c r="J11" s="6"/>
      <c r="K11" s="5"/>
      <c r="L11" s="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>
      <c r="A12" s="91"/>
      <c r="B12" s="7"/>
      <c r="C12" s="75" t="s">
        <v>51</v>
      </c>
      <c r="D12" s="92"/>
      <c r="E12" s="92"/>
      <c r="F12" s="62"/>
      <c r="G12" s="8"/>
      <c r="H12" s="8"/>
      <c r="I12" s="9"/>
      <c r="J12" s="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>
      <c r="A13" s="10"/>
      <c r="B13" s="10"/>
      <c r="C13" s="10"/>
      <c r="D13" s="11"/>
      <c r="E13" s="11"/>
      <c r="F13" s="11"/>
      <c r="G13" s="11"/>
      <c r="H13" s="11"/>
      <c r="I13" s="11"/>
      <c r="J13" s="12"/>
      <c r="K13" s="2"/>
      <c r="L13" s="2"/>
      <c r="M13" s="2"/>
      <c r="N13" s="13"/>
      <c r="O13" s="1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29" t="s">
        <v>12</v>
      </c>
      <c r="B14" s="24"/>
      <c r="C14" s="24"/>
      <c r="D14" s="24"/>
      <c r="E14" s="24"/>
      <c r="F14" s="24"/>
      <c r="G14" s="24"/>
      <c r="H14" s="24"/>
      <c r="I14" s="2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>
      <c r="A15" s="30" t="s">
        <v>13</v>
      </c>
      <c r="B15" s="31" t="s">
        <v>14</v>
      </c>
      <c r="C15" s="32" t="s">
        <v>15</v>
      </c>
      <c r="D15" s="33" t="s">
        <v>16</v>
      </c>
      <c r="E15" s="34" t="s">
        <v>17</v>
      </c>
      <c r="F15" s="33" t="s">
        <v>18</v>
      </c>
      <c r="G15" s="34" t="s">
        <v>19</v>
      </c>
      <c r="H15" s="33" t="s">
        <v>20</v>
      </c>
      <c r="I15" s="33" t="s">
        <v>21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>
      <c r="A16" s="35">
        <v>1</v>
      </c>
      <c r="B16" s="36">
        <v>3</v>
      </c>
      <c r="C16" s="37" t="str">
        <f>VLOOKUP(B16,$B$63:$C$80,2,FALSE)</f>
        <v>川内川左岸コース（10km） 一般男子</v>
      </c>
      <c r="D16" s="38" t="s">
        <v>22</v>
      </c>
      <c r="E16" s="39" t="s">
        <v>23</v>
      </c>
      <c r="F16" s="40" t="s">
        <v>47</v>
      </c>
      <c r="G16" s="41">
        <v>36734</v>
      </c>
      <c r="H16" s="42">
        <f>IF(G16="","",DATEDIF(G16,$I$2,"Y"))</f>
        <v>25</v>
      </c>
      <c r="I16" s="43">
        <f>VLOOKUP(B16,$B$63:$D$80,3,0)</f>
        <v>2000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>
      <c r="A17" s="44"/>
      <c r="B17" s="29"/>
      <c r="C17" s="29"/>
      <c r="D17" s="45"/>
      <c r="E17" s="46"/>
      <c r="F17" s="46"/>
      <c r="G17" s="47"/>
      <c r="H17" s="46"/>
      <c r="I17" s="4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>
      <c r="A18" s="49" t="s">
        <v>13</v>
      </c>
      <c r="B18" s="50" t="s">
        <v>14</v>
      </c>
      <c r="C18" s="32" t="s">
        <v>15</v>
      </c>
      <c r="D18" s="33" t="s">
        <v>16</v>
      </c>
      <c r="E18" s="34" t="s">
        <v>17</v>
      </c>
      <c r="F18" s="51" t="s">
        <v>18</v>
      </c>
      <c r="G18" s="52" t="s">
        <v>19</v>
      </c>
      <c r="H18" s="51" t="s">
        <v>20</v>
      </c>
      <c r="I18" s="33" t="s">
        <v>21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>
      <c r="A19" s="60">
        <v>1</v>
      </c>
      <c r="B19" s="63" t="s">
        <v>49</v>
      </c>
      <c r="C19" s="37" t="str">
        <f>VLOOKUP(B19,$B$62:$C$80,2,FALSE)</f>
        <v>-</v>
      </c>
      <c r="D19" s="64"/>
      <c r="E19" s="65"/>
      <c r="F19" s="66"/>
      <c r="G19" s="67"/>
      <c r="H19" s="53" t="str">
        <f>IF(G19="","",DATEDIF(G19,$I$2,"Y"))</f>
        <v/>
      </c>
      <c r="I19" s="38">
        <f>VLOOKUP(B19,$B$62:$D$80,3,FALSE)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60">
        <v>2</v>
      </c>
      <c r="B20" s="63" t="s">
        <v>28</v>
      </c>
      <c r="C20" s="37" t="str">
        <f>VLOOKUP(B20,$B$62:$C$80,2,FALSE)</f>
        <v>-</v>
      </c>
      <c r="D20" s="64"/>
      <c r="E20" s="65"/>
      <c r="F20" s="66"/>
      <c r="G20" s="67"/>
      <c r="H20" s="53" t="str">
        <f t="shared" ref="H20:H58" si="0">IF(G20="","",DATEDIF(G20,$I$2,"Y"))</f>
        <v/>
      </c>
      <c r="I20" s="38">
        <f>VLOOKUP(B20,$B$62:$D$80,3,FALSE)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60">
        <v>3</v>
      </c>
      <c r="B21" s="63" t="s">
        <v>49</v>
      </c>
      <c r="C21" s="37" t="str">
        <f>VLOOKUP(B21,$B$62:$C$80,2,FALSE)</f>
        <v>-</v>
      </c>
      <c r="D21" s="64"/>
      <c r="E21" s="65"/>
      <c r="F21" s="66"/>
      <c r="G21" s="67"/>
      <c r="H21" s="53" t="str">
        <f t="shared" si="0"/>
        <v/>
      </c>
      <c r="I21" s="38">
        <f t="shared" ref="I21:I58" si="1">VLOOKUP(B21,$B$62:$D$80,3,FALSE)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60">
        <v>4</v>
      </c>
      <c r="B22" s="63" t="s">
        <v>49</v>
      </c>
      <c r="C22" s="37" t="str">
        <f t="shared" ref="C22:C58" si="2">VLOOKUP(B22,$B$62:$C$80,2,FALSE)</f>
        <v>-</v>
      </c>
      <c r="D22" s="64"/>
      <c r="E22" s="65"/>
      <c r="F22" s="66"/>
      <c r="G22" s="67"/>
      <c r="H22" s="53" t="str">
        <f t="shared" si="0"/>
        <v/>
      </c>
      <c r="I22" s="38">
        <f t="shared" si="1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60">
        <v>5</v>
      </c>
      <c r="B23" s="63" t="s">
        <v>49</v>
      </c>
      <c r="C23" s="37" t="str">
        <f t="shared" si="2"/>
        <v>-</v>
      </c>
      <c r="D23" s="64"/>
      <c r="E23" s="65"/>
      <c r="F23" s="66"/>
      <c r="G23" s="67"/>
      <c r="H23" s="53" t="str">
        <f t="shared" si="0"/>
        <v/>
      </c>
      <c r="I23" s="38">
        <f t="shared" si="1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>
      <c r="A24" s="60">
        <v>6</v>
      </c>
      <c r="B24" s="63" t="s">
        <v>49</v>
      </c>
      <c r="C24" s="37" t="str">
        <f t="shared" si="2"/>
        <v>-</v>
      </c>
      <c r="D24" s="64"/>
      <c r="E24" s="65"/>
      <c r="F24" s="66"/>
      <c r="G24" s="67"/>
      <c r="H24" s="53" t="str">
        <f t="shared" si="0"/>
        <v/>
      </c>
      <c r="I24" s="38">
        <f t="shared" si="1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>
      <c r="A25" s="60">
        <v>7</v>
      </c>
      <c r="B25" s="63" t="s">
        <v>48</v>
      </c>
      <c r="C25" s="37" t="str">
        <f t="shared" si="2"/>
        <v>-</v>
      </c>
      <c r="D25" s="64"/>
      <c r="E25" s="65"/>
      <c r="F25" s="66"/>
      <c r="G25" s="67"/>
      <c r="H25" s="53" t="str">
        <f t="shared" si="0"/>
        <v/>
      </c>
      <c r="I25" s="38">
        <f t="shared" si="1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60">
        <v>8</v>
      </c>
      <c r="B26" s="63" t="s">
        <v>49</v>
      </c>
      <c r="C26" s="37" t="str">
        <f t="shared" si="2"/>
        <v>-</v>
      </c>
      <c r="D26" s="64"/>
      <c r="E26" s="65"/>
      <c r="F26" s="66"/>
      <c r="G26" s="67"/>
      <c r="H26" s="53" t="str">
        <f t="shared" si="0"/>
        <v/>
      </c>
      <c r="I26" s="38">
        <f t="shared" si="1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>
      <c r="A27" s="60">
        <v>9</v>
      </c>
      <c r="B27" s="63" t="s">
        <v>49</v>
      </c>
      <c r="C27" s="37" t="str">
        <f t="shared" si="2"/>
        <v>-</v>
      </c>
      <c r="D27" s="64"/>
      <c r="E27" s="65"/>
      <c r="F27" s="66"/>
      <c r="G27" s="67"/>
      <c r="H27" s="53" t="str">
        <f t="shared" si="0"/>
        <v/>
      </c>
      <c r="I27" s="38">
        <f t="shared" si="1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>
      <c r="A28" s="60">
        <v>10</v>
      </c>
      <c r="B28" s="63" t="s">
        <v>49</v>
      </c>
      <c r="C28" s="37" t="str">
        <f t="shared" si="2"/>
        <v>-</v>
      </c>
      <c r="D28" s="64"/>
      <c r="E28" s="65"/>
      <c r="F28" s="66"/>
      <c r="G28" s="67"/>
      <c r="H28" s="53" t="str">
        <f t="shared" si="0"/>
        <v/>
      </c>
      <c r="I28" s="38">
        <f t="shared" si="1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>
      <c r="A29" s="60">
        <v>11</v>
      </c>
      <c r="B29" s="63" t="s">
        <v>49</v>
      </c>
      <c r="C29" s="37" t="str">
        <f t="shared" si="2"/>
        <v>-</v>
      </c>
      <c r="D29" s="64"/>
      <c r="E29" s="65"/>
      <c r="F29" s="66"/>
      <c r="G29" s="67"/>
      <c r="H29" s="53" t="str">
        <f t="shared" si="0"/>
        <v/>
      </c>
      <c r="I29" s="38">
        <f t="shared" si="1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>
      <c r="A30" s="60">
        <v>12</v>
      </c>
      <c r="B30" s="63" t="s">
        <v>49</v>
      </c>
      <c r="C30" s="37" t="str">
        <f t="shared" si="2"/>
        <v>-</v>
      </c>
      <c r="D30" s="64"/>
      <c r="E30" s="65"/>
      <c r="F30" s="66"/>
      <c r="G30" s="67"/>
      <c r="H30" s="53" t="str">
        <f t="shared" si="0"/>
        <v/>
      </c>
      <c r="I30" s="38">
        <f t="shared" si="1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>
      <c r="A31" s="60">
        <v>13</v>
      </c>
      <c r="B31" s="63" t="s">
        <v>49</v>
      </c>
      <c r="C31" s="37" t="str">
        <f t="shared" si="2"/>
        <v>-</v>
      </c>
      <c r="D31" s="64"/>
      <c r="E31" s="65"/>
      <c r="F31" s="66"/>
      <c r="G31" s="67"/>
      <c r="H31" s="53" t="str">
        <f t="shared" si="0"/>
        <v/>
      </c>
      <c r="I31" s="38">
        <f t="shared" si="1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>
      <c r="A32" s="60">
        <v>14</v>
      </c>
      <c r="B32" s="63" t="s">
        <v>49</v>
      </c>
      <c r="C32" s="37" t="str">
        <f t="shared" si="2"/>
        <v>-</v>
      </c>
      <c r="D32" s="64"/>
      <c r="E32" s="65"/>
      <c r="F32" s="66"/>
      <c r="G32" s="67"/>
      <c r="H32" s="53" t="str">
        <f t="shared" si="0"/>
        <v/>
      </c>
      <c r="I32" s="38">
        <f t="shared" si="1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>
      <c r="A33" s="60">
        <v>15</v>
      </c>
      <c r="B33" s="63" t="s">
        <v>49</v>
      </c>
      <c r="C33" s="37" t="str">
        <f t="shared" si="2"/>
        <v>-</v>
      </c>
      <c r="D33" s="64"/>
      <c r="E33" s="65"/>
      <c r="F33" s="66"/>
      <c r="G33" s="67"/>
      <c r="H33" s="53" t="str">
        <f t="shared" si="0"/>
        <v/>
      </c>
      <c r="I33" s="38">
        <f t="shared" si="1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>
      <c r="A34" s="60">
        <v>16</v>
      </c>
      <c r="B34" s="63" t="s">
        <v>49</v>
      </c>
      <c r="C34" s="37" t="str">
        <f t="shared" si="2"/>
        <v>-</v>
      </c>
      <c r="D34" s="64"/>
      <c r="E34" s="65"/>
      <c r="F34" s="66"/>
      <c r="G34" s="67"/>
      <c r="H34" s="53" t="str">
        <f t="shared" si="0"/>
        <v/>
      </c>
      <c r="I34" s="38">
        <f t="shared" si="1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>
      <c r="A35" s="60">
        <v>17</v>
      </c>
      <c r="B35" s="63" t="s">
        <v>49</v>
      </c>
      <c r="C35" s="37" t="str">
        <f t="shared" si="2"/>
        <v>-</v>
      </c>
      <c r="D35" s="64"/>
      <c r="E35" s="65"/>
      <c r="F35" s="66"/>
      <c r="G35" s="67"/>
      <c r="H35" s="53" t="str">
        <f t="shared" si="0"/>
        <v/>
      </c>
      <c r="I35" s="38">
        <f t="shared" si="1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>
      <c r="A36" s="60">
        <v>18</v>
      </c>
      <c r="B36" s="63" t="s">
        <v>49</v>
      </c>
      <c r="C36" s="37" t="str">
        <f t="shared" si="2"/>
        <v>-</v>
      </c>
      <c r="D36" s="64"/>
      <c r="E36" s="65"/>
      <c r="F36" s="66"/>
      <c r="G36" s="67"/>
      <c r="H36" s="53" t="str">
        <f t="shared" si="0"/>
        <v/>
      </c>
      <c r="I36" s="38">
        <f t="shared" si="1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>
      <c r="A37" s="60">
        <v>19</v>
      </c>
      <c r="B37" s="63" t="s">
        <v>49</v>
      </c>
      <c r="C37" s="37" t="str">
        <f t="shared" si="2"/>
        <v>-</v>
      </c>
      <c r="D37" s="64"/>
      <c r="E37" s="65"/>
      <c r="F37" s="66"/>
      <c r="G37" s="67"/>
      <c r="H37" s="53" t="str">
        <f t="shared" si="0"/>
        <v/>
      </c>
      <c r="I37" s="38">
        <f t="shared" si="1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>
      <c r="A38" s="60">
        <v>20</v>
      </c>
      <c r="B38" s="63" t="s">
        <v>49</v>
      </c>
      <c r="C38" s="37" t="str">
        <f t="shared" si="2"/>
        <v>-</v>
      </c>
      <c r="D38" s="64"/>
      <c r="E38" s="65"/>
      <c r="F38" s="66"/>
      <c r="G38" s="67"/>
      <c r="H38" s="53" t="str">
        <f t="shared" si="0"/>
        <v/>
      </c>
      <c r="I38" s="38">
        <f t="shared" si="1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>
      <c r="A39" s="60">
        <v>21</v>
      </c>
      <c r="B39" s="63" t="s">
        <v>49</v>
      </c>
      <c r="C39" s="37" t="str">
        <f t="shared" si="2"/>
        <v>-</v>
      </c>
      <c r="D39" s="64"/>
      <c r="E39" s="65"/>
      <c r="F39" s="66"/>
      <c r="G39" s="67"/>
      <c r="H39" s="53" t="str">
        <f t="shared" si="0"/>
        <v/>
      </c>
      <c r="I39" s="38">
        <f t="shared" si="1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>
      <c r="A40" s="60">
        <v>22</v>
      </c>
      <c r="B40" s="63" t="s">
        <v>49</v>
      </c>
      <c r="C40" s="37" t="str">
        <f t="shared" si="2"/>
        <v>-</v>
      </c>
      <c r="D40" s="64"/>
      <c r="E40" s="65"/>
      <c r="F40" s="66"/>
      <c r="G40" s="67"/>
      <c r="H40" s="53" t="str">
        <f t="shared" si="0"/>
        <v/>
      </c>
      <c r="I40" s="38">
        <f t="shared" si="1"/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>
      <c r="A41" s="60">
        <v>23</v>
      </c>
      <c r="B41" s="63" t="s">
        <v>49</v>
      </c>
      <c r="C41" s="37" t="str">
        <f t="shared" si="2"/>
        <v>-</v>
      </c>
      <c r="D41" s="64"/>
      <c r="E41" s="65"/>
      <c r="F41" s="66"/>
      <c r="G41" s="67"/>
      <c r="H41" s="53" t="str">
        <f t="shared" si="0"/>
        <v/>
      </c>
      <c r="I41" s="38">
        <f t="shared" si="1"/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>
      <c r="A42" s="60">
        <v>24</v>
      </c>
      <c r="B42" s="63" t="s">
        <v>49</v>
      </c>
      <c r="C42" s="37" t="str">
        <f t="shared" si="2"/>
        <v>-</v>
      </c>
      <c r="D42" s="64"/>
      <c r="E42" s="65"/>
      <c r="F42" s="66"/>
      <c r="G42" s="67"/>
      <c r="H42" s="53" t="str">
        <f t="shared" si="0"/>
        <v/>
      </c>
      <c r="I42" s="38">
        <f t="shared" si="1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>
      <c r="A43" s="60">
        <v>25</v>
      </c>
      <c r="B43" s="63" t="s">
        <v>49</v>
      </c>
      <c r="C43" s="37" t="str">
        <f t="shared" si="2"/>
        <v>-</v>
      </c>
      <c r="D43" s="64"/>
      <c r="E43" s="65"/>
      <c r="F43" s="66"/>
      <c r="G43" s="67"/>
      <c r="H43" s="53" t="str">
        <f t="shared" si="0"/>
        <v/>
      </c>
      <c r="I43" s="38">
        <f t="shared" si="1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>
      <c r="A44" s="60">
        <v>26</v>
      </c>
      <c r="B44" s="63" t="s">
        <v>49</v>
      </c>
      <c r="C44" s="37" t="str">
        <f t="shared" si="2"/>
        <v>-</v>
      </c>
      <c r="D44" s="64"/>
      <c r="E44" s="65"/>
      <c r="F44" s="66"/>
      <c r="G44" s="67"/>
      <c r="H44" s="53" t="str">
        <f t="shared" si="0"/>
        <v/>
      </c>
      <c r="I44" s="38">
        <f t="shared" si="1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>
      <c r="A45" s="60">
        <v>27</v>
      </c>
      <c r="B45" s="63" t="s">
        <v>49</v>
      </c>
      <c r="C45" s="37" t="str">
        <f t="shared" si="2"/>
        <v>-</v>
      </c>
      <c r="D45" s="64"/>
      <c r="E45" s="65"/>
      <c r="F45" s="66"/>
      <c r="G45" s="67"/>
      <c r="H45" s="53" t="str">
        <f t="shared" si="0"/>
        <v/>
      </c>
      <c r="I45" s="38">
        <f t="shared" si="1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>
      <c r="A46" s="60">
        <v>28</v>
      </c>
      <c r="B46" s="63" t="s">
        <v>49</v>
      </c>
      <c r="C46" s="37" t="str">
        <f t="shared" si="2"/>
        <v>-</v>
      </c>
      <c r="D46" s="64"/>
      <c r="E46" s="65"/>
      <c r="F46" s="66"/>
      <c r="G46" s="67"/>
      <c r="H46" s="53" t="str">
        <f t="shared" si="0"/>
        <v/>
      </c>
      <c r="I46" s="38">
        <f t="shared" si="1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>
      <c r="A47" s="60">
        <v>29</v>
      </c>
      <c r="B47" s="63" t="s">
        <v>49</v>
      </c>
      <c r="C47" s="37" t="str">
        <f t="shared" si="2"/>
        <v>-</v>
      </c>
      <c r="D47" s="64"/>
      <c r="E47" s="65"/>
      <c r="F47" s="66"/>
      <c r="G47" s="67"/>
      <c r="H47" s="53" t="str">
        <f t="shared" si="0"/>
        <v/>
      </c>
      <c r="I47" s="38">
        <f t="shared" si="1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>
      <c r="A48" s="60">
        <v>30</v>
      </c>
      <c r="B48" s="63" t="s">
        <v>49</v>
      </c>
      <c r="C48" s="37" t="str">
        <f t="shared" si="2"/>
        <v>-</v>
      </c>
      <c r="D48" s="64"/>
      <c r="E48" s="65"/>
      <c r="F48" s="66"/>
      <c r="G48" s="67"/>
      <c r="H48" s="53" t="str">
        <f t="shared" si="0"/>
        <v/>
      </c>
      <c r="I48" s="38">
        <f t="shared" si="1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>
      <c r="A49" s="60">
        <v>31</v>
      </c>
      <c r="B49" s="63" t="s">
        <v>49</v>
      </c>
      <c r="C49" s="37" t="str">
        <f t="shared" si="2"/>
        <v>-</v>
      </c>
      <c r="D49" s="64"/>
      <c r="E49" s="65"/>
      <c r="F49" s="66"/>
      <c r="G49" s="67"/>
      <c r="H49" s="53" t="str">
        <f t="shared" si="0"/>
        <v/>
      </c>
      <c r="I49" s="38">
        <f t="shared" si="1"/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>
      <c r="A50" s="60">
        <v>32</v>
      </c>
      <c r="B50" s="63" t="s">
        <v>49</v>
      </c>
      <c r="C50" s="37" t="str">
        <f t="shared" si="2"/>
        <v>-</v>
      </c>
      <c r="D50" s="64"/>
      <c r="E50" s="65"/>
      <c r="F50" s="66"/>
      <c r="G50" s="67"/>
      <c r="H50" s="53" t="str">
        <f t="shared" si="0"/>
        <v/>
      </c>
      <c r="I50" s="38">
        <f t="shared" si="1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60">
        <v>33</v>
      </c>
      <c r="B51" s="63" t="s">
        <v>49</v>
      </c>
      <c r="C51" s="37" t="str">
        <f t="shared" si="2"/>
        <v>-</v>
      </c>
      <c r="D51" s="64"/>
      <c r="E51" s="65"/>
      <c r="F51" s="66"/>
      <c r="G51" s="67"/>
      <c r="H51" s="53" t="str">
        <f t="shared" si="0"/>
        <v/>
      </c>
      <c r="I51" s="38">
        <f t="shared" si="1"/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60">
        <v>34</v>
      </c>
      <c r="B52" s="63" t="s">
        <v>49</v>
      </c>
      <c r="C52" s="37" t="str">
        <f t="shared" si="2"/>
        <v>-</v>
      </c>
      <c r="D52" s="64"/>
      <c r="E52" s="65"/>
      <c r="F52" s="66"/>
      <c r="G52" s="67"/>
      <c r="H52" s="53" t="str">
        <f t="shared" si="0"/>
        <v/>
      </c>
      <c r="I52" s="38">
        <f t="shared" si="1"/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60">
        <v>35</v>
      </c>
      <c r="B53" s="63" t="s">
        <v>49</v>
      </c>
      <c r="C53" s="37" t="str">
        <f t="shared" si="2"/>
        <v>-</v>
      </c>
      <c r="D53" s="64"/>
      <c r="E53" s="65"/>
      <c r="F53" s="66"/>
      <c r="G53" s="67"/>
      <c r="H53" s="53" t="str">
        <f t="shared" si="0"/>
        <v/>
      </c>
      <c r="I53" s="38">
        <f t="shared" si="1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60">
        <v>36</v>
      </c>
      <c r="B54" s="63" t="s">
        <v>49</v>
      </c>
      <c r="C54" s="37" t="str">
        <f t="shared" si="2"/>
        <v>-</v>
      </c>
      <c r="D54" s="64"/>
      <c r="E54" s="65"/>
      <c r="F54" s="66"/>
      <c r="G54" s="67"/>
      <c r="H54" s="53" t="str">
        <f t="shared" si="0"/>
        <v/>
      </c>
      <c r="I54" s="38">
        <f t="shared" si="1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60">
        <v>37</v>
      </c>
      <c r="B55" s="63" t="s">
        <v>49</v>
      </c>
      <c r="C55" s="37" t="str">
        <f t="shared" si="2"/>
        <v>-</v>
      </c>
      <c r="D55" s="64"/>
      <c r="E55" s="65"/>
      <c r="F55" s="66"/>
      <c r="G55" s="67"/>
      <c r="H55" s="53" t="str">
        <f t="shared" si="0"/>
        <v/>
      </c>
      <c r="I55" s="38">
        <f t="shared" si="1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60">
        <v>38</v>
      </c>
      <c r="B56" s="63" t="s">
        <v>49</v>
      </c>
      <c r="C56" s="37" t="str">
        <f t="shared" si="2"/>
        <v>-</v>
      </c>
      <c r="D56" s="64"/>
      <c r="E56" s="65"/>
      <c r="F56" s="66"/>
      <c r="G56" s="67"/>
      <c r="H56" s="53" t="str">
        <f t="shared" si="0"/>
        <v/>
      </c>
      <c r="I56" s="38">
        <f t="shared" si="1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60">
        <v>39</v>
      </c>
      <c r="B57" s="63" t="s">
        <v>49</v>
      </c>
      <c r="C57" s="37" t="str">
        <f t="shared" si="2"/>
        <v>-</v>
      </c>
      <c r="D57" s="64"/>
      <c r="E57" s="65"/>
      <c r="F57" s="66"/>
      <c r="G57" s="67"/>
      <c r="H57" s="53" t="str">
        <f t="shared" si="0"/>
        <v/>
      </c>
      <c r="I57" s="38">
        <f t="shared" si="1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60">
        <v>40</v>
      </c>
      <c r="B58" s="63" t="s">
        <v>49</v>
      </c>
      <c r="C58" s="37" t="str">
        <f t="shared" si="2"/>
        <v>-</v>
      </c>
      <c r="D58" s="64"/>
      <c r="E58" s="65"/>
      <c r="F58" s="66"/>
      <c r="G58" s="67"/>
      <c r="H58" s="53" t="str">
        <f t="shared" si="0"/>
        <v/>
      </c>
      <c r="I58" s="38">
        <f t="shared" si="1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16"/>
      <c r="B59" s="15"/>
      <c r="C59" s="16"/>
      <c r="D59" s="16"/>
      <c r="E59" s="16"/>
      <c r="F59" s="15"/>
      <c r="G59" s="17"/>
      <c r="H59" s="24"/>
      <c r="I59" s="29"/>
      <c r="J59" s="1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82" t="s">
        <v>24</v>
      </c>
      <c r="C60" s="83"/>
      <c r="D60" s="84"/>
      <c r="E60" s="18"/>
      <c r="F60" s="18"/>
      <c r="G60" s="5"/>
      <c r="H60" s="54" t="s">
        <v>25</v>
      </c>
      <c r="I60" s="55">
        <f>SUM($I$19:$I$58)</f>
        <v>0</v>
      </c>
      <c r="J60" s="19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" customHeight="1">
      <c r="A61" s="2"/>
      <c r="B61" s="58" t="s">
        <v>26</v>
      </c>
      <c r="C61" s="58" t="s">
        <v>15</v>
      </c>
      <c r="D61" s="33" t="s">
        <v>27</v>
      </c>
      <c r="E61" s="17"/>
      <c r="F61" s="17"/>
      <c r="G61" s="20"/>
      <c r="H61" s="56"/>
      <c r="I61" s="2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5" hidden="1" customHeight="1">
      <c r="A62" s="2"/>
      <c r="B62" s="58" t="s">
        <v>28</v>
      </c>
      <c r="C62" s="58" t="s">
        <v>48</v>
      </c>
      <c r="D62" s="33">
        <v>0</v>
      </c>
      <c r="E62" s="16"/>
      <c r="F62" s="16"/>
      <c r="G62" s="21"/>
      <c r="H62" s="24"/>
      <c r="I62" s="5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2"/>
      <c r="B63" s="58">
        <v>1</v>
      </c>
      <c r="C63" s="69" t="s">
        <v>29</v>
      </c>
      <c r="D63" s="59">
        <v>2000</v>
      </c>
      <c r="E63" s="22"/>
      <c r="F63" s="68" t="s">
        <v>50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>
      <c r="A64" s="2"/>
      <c r="B64" s="58">
        <v>2</v>
      </c>
      <c r="C64" s="69" t="s">
        <v>30</v>
      </c>
      <c r="D64" s="59">
        <v>2000</v>
      </c>
      <c r="E64" s="22"/>
      <c r="F64" s="93" t="s">
        <v>54</v>
      </c>
      <c r="G64" s="93"/>
      <c r="H64" s="93"/>
      <c r="I64" s="9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>
      <c r="A65" s="2"/>
      <c r="B65" s="58">
        <v>3</v>
      </c>
      <c r="C65" s="69" t="s">
        <v>31</v>
      </c>
      <c r="D65" s="59">
        <v>2000</v>
      </c>
      <c r="E65" s="22"/>
      <c r="F65" s="2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"/>
      <c r="B66" s="58">
        <v>4</v>
      </c>
      <c r="C66" s="69" t="s">
        <v>32</v>
      </c>
      <c r="D66" s="59">
        <v>2000</v>
      </c>
      <c r="E66" s="22"/>
      <c r="F66" s="68" t="s">
        <v>55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"/>
      <c r="B67" s="58">
        <v>5</v>
      </c>
      <c r="C67" s="69" t="s">
        <v>33</v>
      </c>
      <c r="D67" s="59">
        <v>2000</v>
      </c>
      <c r="E67" s="22"/>
      <c r="F67" s="94" t="s">
        <v>56</v>
      </c>
      <c r="G67" s="94"/>
      <c r="H67" s="94"/>
      <c r="I67" s="94"/>
      <c r="J67" s="1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"/>
      <c r="B68" s="58">
        <v>6</v>
      </c>
      <c r="C68" s="69" t="s">
        <v>34</v>
      </c>
      <c r="D68" s="59">
        <v>2000</v>
      </c>
      <c r="E68" s="22"/>
      <c r="F68" s="94"/>
      <c r="G68" s="94"/>
      <c r="H68" s="94"/>
      <c r="I68" s="94"/>
      <c r="J68" s="2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"/>
      <c r="B69" s="58">
        <v>7</v>
      </c>
      <c r="C69" s="69" t="s">
        <v>35</v>
      </c>
      <c r="D69" s="59">
        <v>1500</v>
      </c>
      <c r="E69" s="22"/>
      <c r="F69" s="94"/>
      <c r="G69" s="94"/>
      <c r="H69" s="94"/>
      <c r="I69" s="94"/>
      <c r="J69" s="2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"/>
      <c r="B70" s="58">
        <v>8</v>
      </c>
      <c r="C70" s="69" t="s">
        <v>36</v>
      </c>
      <c r="D70" s="59">
        <v>1500</v>
      </c>
      <c r="E70" s="22"/>
      <c r="F70" s="94"/>
      <c r="G70" s="94"/>
      <c r="H70" s="94"/>
      <c r="I70" s="94"/>
      <c r="J70" s="2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"/>
      <c r="B71" s="58">
        <v>9</v>
      </c>
      <c r="C71" s="69" t="s">
        <v>37</v>
      </c>
      <c r="D71" s="59">
        <v>1500</v>
      </c>
      <c r="E71" s="22"/>
      <c r="F71" s="94"/>
      <c r="G71" s="94"/>
      <c r="H71" s="94"/>
      <c r="I71" s="94"/>
      <c r="J71" s="2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"/>
      <c r="B72" s="58">
        <v>10</v>
      </c>
      <c r="C72" s="69" t="s">
        <v>38</v>
      </c>
      <c r="D72" s="59">
        <v>1500</v>
      </c>
      <c r="E72" s="22"/>
      <c r="F72" s="94"/>
      <c r="G72" s="94"/>
      <c r="H72" s="94"/>
      <c r="I72" s="9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customHeight="1">
      <c r="A73" s="2"/>
      <c r="B73" s="58">
        <v>11</v>
      </c>
      <c r="C73" s="69" t="s">
        <v>39</v>
      </c>
      <c r="D73" s="59">
        <v>700</v>
      </c>
      <c r="E73" s="22"/>
      <c r="F73" s="94"/>
      <c r="G73" s="94"/>
      <c r="H73" s="94"/>
      <c r="I73" s="9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>
      <c r="A74" s="2"/>
      <c r="B74" s="58">
        <v>12</v>
      </c>
      <c r="C74" s="69" t="s">
        <v>40</v>
      </c>
      <c r="D74" s="59">
        <v>700</v>
      </c>
      <c r="E74" s="22"/>
      <c r="F74" s="94"/>
      <c r="G74" s="94"/>
      <c r="H74" s="94"/>
      <c r="I74" s="9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>
      <c r="A75" s="2"/>
      <c r="B75" s="58">
        <v>13</v>
      </c>
      <c r="C75" s="69" t="s">
        <v>41</v>
      </c>
      <c r="D75" s="59">
        <v>1500</v>
      </c>
      <c r="E75" s="22"/>
      <c r="F75" s="94"/>
      <c r="G75" s="94"/>
      <c r="H75" s="94"/>
      <c r="I75" s="9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customHeight="1">
      <c r="A76" s="2"/>
      <c r="B76" s="58">
        <v>14</v>
      </c>
      <c r="C76" s="69" t="s">
        <v>42</v>
      </c>
      <c r="D76" s="59">
        <v>1500</v>
      </c>
      <c r="E76" s="22"/>
      <c r="F76" s="94"/>
      <c r="G76" s="94"/>
      <c r="H76" s="94"/>
      <c r="I76" s="9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>
      <c r="A77" s="2"/>
      <c r="B77" s="58">
        <v>15</v>
      </c>
      <c r="C77" s="69" t="s">
        <v>43</v>
      </c>
      <c r="D77" s="59">
        <v>1500</v>
      </c>
      <c r="E77" s="22"/>
      <c r="F77" s="94"/>
      <c r="G77" s="94"/>
      <c r="H77" s="94"/>
      <c r="I77" s="9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>
      <c r="A78" s="2"/>
      <c r="B78" s="58">
        <v>16</v>
      </c>
      <c r="C78" s="69" t="s">
        <v>44</v>
      </c>
      <c r="D78" s="59">
        <v>1500</v>
      </c>
      <c r="E78" s="22"/>
      <c r="F78" s="94"/>
      <c r="G78" s="94"/>
      <c r="H78" s="94"/>
      <c r="I78" s="9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>
      <c r="A79" s="2"/>
      <c r="B79" s="58">
        <v>17</v>
      </c>
      <c r="C79" s="69" t="s">
        <v>45</v>
      </c>
      <c r="D79" s="59">
        <v>700</v>
      </c>
      <c r="E79" s="22"/>
      <c r="F79" s="94"/>
      <c r="G79" s="94"/>
      <c r="H79" s="94"/>
      <c r="I79" s="9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>
      <c r="A80" s="2"/>
      <c r="B80" s="58">
        <v>18</v>
      </c>
      <c r="C80" s="69" t="s">
        <v>46</v>
      </c>
      <c r="D80" s="59">
        <v>700</v>
      </c>
      <c r="E80" s="22"/>
      <c r="F80" s="94"/>
      <c r="G80" s="94"/>
      <c r="H80" s="94"/>
      <c r="I80" s="9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customHeight="1">
      <c r="A987" s="2"/>
      <c r="B987" s="2"/>
      <c r="C987" s="2"/>
      <c r="D987" s="2"/>
      <c r="E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customHeight="1">
      <c r="A988" s="2"/>
      <c r="B988" s="2"/>
      <c r="C988" s="2"/>
      <c r="D988" s="2"/>
      <c r="E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customHeight="1">
      <c r="A989" s="2"/>
      <c r="B989" s="2"/>
      <c r="C989" s="2"/>
      <c r="D989" s="2"/>
      <c r="E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customHeight="1">
      <c r="A990" s="2"/>
      <c r="B990" s="2"/>
      <c r="C990" s="2"/>
      <c r="D990" s="2"/>
      <c r="E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customHeight="1">
      <c r="A991" s="2"/>
      <c r="B991" s="2"/>
      <c r="C991" s="2"/>
      <c r="D991" s="2"/>
      <c r="E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customHeight="1">
      <c r="A992" s="2"/>
      <c r="B992" s="2"/>
      <c r="C992" s="2"/>
      <c r="D992" s="2"/>
      <c r="E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customHeight="1">
      <c r="A993" s="2"/>
      <c r="B993" s="2"/>
      <c r="C993" s="2"/>
      <c r="D993" s="2"/>
      <c r="E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customHeight="1">
      <c r="A994" s="2"/>
      <c r="B994" s="2"/>
      <c r="C994" s="2"/>
      <c r="D994" s="2"/>
      <c r="E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customHeight="1">
      <c r="A995" s="2"/>
      <c r="B995" s="2"/>
      <c r="C995" s="2"/>
      <c r="D995" s="2"/>
      <c r="E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customHeight="1">
      <c r="A996" s="2"/>
      <c r="B996" s="2"/>
      <c r="C996" s="2"/>
      <c r="D996" s="2"/>
      <c r="E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customHeight="1">
      <c r="A997" s="2"/>
      <c r="E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sheetProtection password="CF3B" sheet="1" objects="1" scenarios="1" selectLockedCells="1"/>
  <mergeCells count="13">
    <mergeCell ref="F67:I80"/>
    <mergeCell ref="F64:I64"/>
    <mergeCell ref="H10:I10"/>
    <mergeCell ref="B11:I11"/>
    <mergeCell ref="B60:D60"/>
    <mergeCell ref="A1:I1"/>
    <mergeCell ref="C9:D9"/>
    <mergeCell ref="F9:G9"/>
    <mergeCell ref="H9:I9"/>
    <mergeCell ref="C10:D10"/>
    <mergeCell ref="F10:G10"/>
    <mergeCell ref="A11:A12"/>
    <mergeCell ref="D12:E12"/>
  </mergeCells>
  <phoneticPr fontId="12"/>
  <dataValidations count="4">
    <dataValidation type="list" allowBlank="1" showErrorMessage="1" sqref="B17">
      <formula1>B$63:B$67</formula1>
    </dataValidation>
    <dataValidation type="list" allowBlank="1" showErrorMessage="1" sqref="C17">
      <formula1>D$63:D$67</formula1>
    </dataValidation>
    <dataValidation type="list" allowBlank="1" showErrorMessage="1" sqref="B16">
      <formula1>$B$63:$B$80</formula1>
    </dataValidation>
    <dataValidation type="list" allowBlank="1" showErrorMessage="1" sqref="B19:B58">
      <formula1>$B$62:$B$80</formula1>
    </dataValidation>
  </dataValidations>
  <pageMargins left="0.70866141732283472" right="0.70866141732283472" top="0.74803149606299213" bottom="0.15748031496062992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番号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dcterms:created xsi:type="dcterms:W3CDTF">2017-09-11T07:02:44Z</dcterms:created>
  <dcterms:modified xsi:type="dcterms:W3CDTF">2025-12-10T05:26:57Z</dcterms:modified>
</cp:coreProperties>
</file>